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95" windowHeight="13020" tabRatio="989" activeTab="0"/>
  </bookViews>
  <sheets>
    <sheet name="część " sheetId="1" r:id="rId1"/>
  </sheets>
  <definedNames/>
  <calcPr fullCalcOnLoad="1"/>
</workbook>
</file>

<file path=xl/sharedStrings.xml><?xml version="1.0" encoding="utf-8"?>
<sst xmlns="http://schemas.openxmlformats.org/spreadsheetml/2006/main" count="339" uniqueCount="68">
  <si>
    <t>Załącznik nr 2 do SIWZ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</si>
  <si>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</si>
  <si>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</si>
  <si>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</si>
  <si>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</si>
  <si>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</si>
  <si>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</si>
  <si>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</si>
  <si>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</si>
  <si>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</si>
  <si>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</si>
  <si>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L.p.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</si>
  <si>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</si>
  <si>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</si>
  <si>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</si>
  <si>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</si>
  <si>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</si>
  <si>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</si>
  <si>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</si>
  <si>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</si>
  <si>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</si>
  <si>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</si>
  <si>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</si>
  <si>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</si>
  <si>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szt.</t>
  </si>
  <si>
    <t>Wartość netto</t>
  </si>
  <si>
    <t>wartość VAT</t>
  </si>
  <si>
    <t>wartość brutto</t>
  </si>
  <si>
    <t>UWAGA! POWYŻSZY FORMULARZ CENOWY ZAWIERA AUTOMATYCZNE FUNKCJE - NALEŻY UZUPEŁNIĆ KOLUMNY X, Y, B i V. ZAMAWIAJĄCY ZAZNACZA, ŻE NINIEJSZY FORMULARZ JEST TYLKO WZOREM I TO DO WYKONAWCY NALEŻY PRAWIDŁOWE OBLICZENIE CENY</t>
  </si>
  <si>
    <t>Podpis osoby uzupełniającej formularz oraz data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</si>
  <si>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</si>
  <si>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2.</t>
  </si>
  <si>
    <t>3.</t>
  </si>
  <si>
    <t>CZĘŚĆ NR 3</t>
  </si>
  <si>
    <t>CZĘŚĆ NR 1</t>
  </si>
  <si>
    <t>CZĘŚĆ NR 2</t>
  </si>
  <si>
    <t>WZÓR FORMULARZA CENOWEGO -  DZPZ/333/36PN/2020</t>
  </si>
  <si>
    <t>CZĘŚĆ NR 4</t>
  </si>
  <si>
    <t>CZĘŚĆ NR 5</t>
  </si>
  <si>
    <t>CZĘŚĆ NR 6</t>
  </si>
  <si>
    <t>CZĘŚĆ NR 7</t>
  </si>
  <si>
    <t>CZĘŚĆ NR 8</t>
  </si>
  <si>
    <t>CZĘŚĆ NR 9</t>
  </si>
  <si>
    <t>Bezpieczny zestaw do punkcji opłucnej składający się z igły Veressa ograniczającej ryzyko omyłkowego nakłucia płuca , cewnika wykonanego z poliuretanu , widocznego w RTG z możliwością utrzymania w pacjencie 29 dni , dostępnego w rozmiarach 9Ch i 12 Ch , zakończonego układem z automatycznymi zastawkami jednokierunkowymi ( bez konieczności regulacji przepływu za pomocą kraników ) , posiadający możliwość przełączenia w tryb drenażu z pominięciem zastawek , strzykawkę luer lock 60 ml , worka do drenażu 2000 ml z kranikiem spustowym , skalpela do nacięcia skóry z zatrzaskowym zabezpieczeniem ostrza przed zakłuciem .</t>
  </si>
  <si>
    <t>Zestaw do ŻYWIENIA POZAJELITOWEGO do worków lub butelek  kompatybilny za pompą VOLUMAT  AGILA  lub Volumat MC Agilia</t>
  </si>
  <si>
    <t>Zestaw do pompy objętościowej Volumat AGILIA STANDARDOWY ZESTAW INFUZYJNY</t>
  </si>
  <si>
    <t>Zestaw do diurezy godzinowej, sterylny z możliwością pomiaru ciśnienia śródbrzusznego.Pomiar ciśnienia śródbrzusznego odbywa się na zasadzie manometrycznej i tworzy z workiem do godzinowej diurezy gotowy połączony fabrycznie zestaw.
- Sterylny,
- Komora pomiarowa 400 – 600 ml, z co najmniej trzy stopniową skalą gradacji, w tym pierwszy stopień skalowany co 1 ml do pojemności 40 – 50 ml, opróżniany jedna ręką, bez konieczności manewrowania komorą.
- Worek zbiorczy od 2 – 3 L z kranikiem spustowym oraz zakładką na kranik,
- Filtr hydrofobowy w worku i komorze, zastawka antyzwrotna w worku i wbudowana w łącznik drenu posiadający bezigłowy port do pobierania próbek,
- Dren łączący dwuświatłowy ok. 1 m zabezpieczony spiralą antyzagięciową na wejściu do komory pomiarowej, paski do mocowania
- Dren do pomiaru ciśnienia śródbrzusznego.</t>
  </si>
  <si>
    <t>Starylne pałeczki w całości ze sztucznego tworzywa ( plastikowy patyczek ) z wacikiem dakronowym lub wiskozowym ( 150x2,5 mm) w probówce transportowej bez podłoza.</t>
  </si>
  <si>
    <t xml:space="preserve">Starylne pałeczki w całości ze sztucznego tworzywa ( plastikowy patyczek ) z wacikiem dakronowym lub wiskozowym ( 150x2,5 mm) bez probówki, bez podłoża, pakowane indywidualnie. </t>
  </si>
  <si>
    <t>Zestaw transportowy o składzie: Universal Viral Transport UTM RT - Uniwersalne fiolki transportowe dla wirusów zawierające 3 ml pożywki i wymazówki z flokowanego nylonu, sterylne, indywidualnie pakowane, elastyczne z nylonową końcówką do nosogardzieli.</t>
  </si>
  <si>
    <r>
      <t>Łącznik karbowany,</t>
    </r>
    <r>
      <rPr>
        <sz val="10"/>
        <color indexed="8"/>
        <rFont val="Arial"/>
        <family val="2"/>
      </rPr>
      <t xml:space="preserve"> wewnętrznie gładki o długości 15 - 18 cm, jednorazowego użytku, sterylny, z kominkiem umożliwiającym odsysanie i bronchoskopie z miękkim zamknięciem.</t>
    </r>
  </si>
  <si>
    <t>4.</t>
  </si>
  <si>
    <t>5.</t>
  </si>
  <si>
    <t>6.</t>
  </si>
  <si>
    <t>7.</t>
  </si>
  <si>
    <t>Jednorazowe zawory wdechowe dla dorosłych do Evity XL</t>
  </si>
  <si>
    <t>Jednorazowe zawory wdechowe dla dorosłych do Evity Infinity V500</t>
  </si>
  <si>
    <t>czujnik tlenu do Evity XL</t>
  </si>
  <si>
    <t>Filtr powietrza z otoczenia oraz filtr powietrza chłodzącego do Evity XL</t>
  </si>
  <si>
    <t>Filtr powietrza z otoczenia  do Evity Infinity V500</t>
  </si>
  <si>
    <t>czujnik przepływu do Evity V500</t>
  </si>
  <si>
    <t>sztuka</t>
  </si>
  <si>
    <r>
      <t xml:space="preserve">Zestaw do odsysania ciągłego w systemie zamkniętym na 24 h, </t>
    </r>
    <r>
      <rPr>
        <sz val="10"/>
        <color indexed="8"/>
        <rFont val="Arial"/>
        <family val="2"/>
      </rPr>
      <t>sterylny, ze sterylnymi dwoma /rozmiar CH 5/ oraz trzema /CH 6,7,8/ łącznikami Y. Cewnik z otworem centralnym i dwoma otworami bocznymi umiejscowionymi na różnej wysokości, marker powyżej otworów bocznych w kierunku otworu centralnego , końcówka komory płuczącej ma być zakończona małym otworem centrującym cewnik , przed zaworem wytworzenia podciśnienia wymagana jest przezroczysta komora wizualizacji odsysanej wydzieliny , cewnik skalowany cyframi / pełny cm / i kolorami / oznaczenia połowa cm / , oznaczenie kolorem w zakresie minimum 12-23 cm , port do płukania z drenem dł. min 5 cm , obrotowy z zastawką jednokierunkową ,z zestawem / pakowanym osobno / łączników do hig. jamy ustnej : Y do rozdwojenia drenó na ssak i prosty z zastawką ssącą bezkontaktową.</t>
    </r>
  </si>
  <si>
    <t>pułapka wodna do Primusa</t>
  </si>
  <si>
    <r>
      <t xml:space="preserve">Przyrząd do pobierania i wstrzykiwania leku z fiolki / butelki. Filtr aerozolowy 0,2 μm  </t>
    </r>
    <r>
      <rPr>
        <sz val="8"/>
        <color indexed="10"/>
        <rFont val="Arial"/>
        <family val="2"/>
      </rPr>
      <t xml:space="preserve">lub 0,1 μm </t>
    </r>
    <r>
      <rPr>
        <sz val="8"/>
        <color indexed="8"/>
        <rFont val="Arial"/>
        <family val="2"/>
      </rPr>
      <t>chroniacym przed skażeniem bakteryjnym, oraz chroniącym użytkownika przed skażeniem oparami, Filtr cząsteczkowy min 5μm . Przeznaczony do pracy z lekami cytostatycznymi i toksycznymi. zawór bezigłowy typu luer lock, złącze żeńskie z gładką powierzchnią do dezynfekcji przed podłączeniem strzykawki i zaworem samozamykającym membrana niewystająca poza obudowę zaworu.ostry kolec osłonięty nasadką. produkt bez pcv, latexu i DEHP .</t>
    </r>
    <r>
      <rPr>
        <sz val="8"/>
        <color indexed="10"/>
        <rFont val="Arial"/>
        <family val="2"/>
      </rPr>
      <t>lub zamknięty  system dostępowy z uniwersalnym mocowaniem i odpowietrzaczem, bezigłowy, kompatybilny z końcówkami luer lock i luer slip, filtr hydrofobowy 0,2 mikrona do przygotowywania i podawania leków do chemioterapii. Produkt bez lateksowy i bez PCV, objętość napełniania wstępnego 0,3-0,4 ml. Długość 6,3 cm. pakowany pojedynczo, sterylny. Samozamykający się zawór, bezpieczny - chroni przed wykapywaniem leku i wydostawaniem się jego formy aerozolowej</t>
    </r>
  </si>
  <si>
    <r>
      <t xml:space="preserve">Nebulizator do podawania leku w obwodzie oddechowym ( z zastawką samouszczelniającą ) </t>
    </r>
    <r>
      <rPr>
        <sz val="10"/>
        <rFont val="Arial"/>
        <family val="2"/>
      </rPr>
      <t>antyprzelewowa konstrukcja pozwalająca na skuteczne działanie w zakresie 0-90 stopni, Nebulizator o pojemności 6 ml -10 ml skalowany z podziałką co 1 ml lub co 2 ml Z łącznikiem T ( zamykanym zatyczką od strony zastawki ) wyposażonym w mechanizm samo domykania podczas odłączania nebulizatora , średnia średnica nebulizowanych cząstek 2,7 - 3,3 mikrona lub MMAD (NaCl 9 g/l) wynosi odpowiednio: 2,53 µm (przy przepływie 4 l/min) 1,18 µm (przy przepływie 6 l/min) lub 8l/min 74% objętości wyjściowej stanowią drobiny nie przekraczające 5µm. potwierdzona w katalogach producenta. W zestawie dren 180- 210 cm.</t>
    </r>
    <r>
      <rPr>
        <sz val="10"/>
        <color indexed="10"/>
        <rFont val="Arial"/>
        <family val="2"/>
      </rPr>
      <t xml:space="preserve"> lub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Nebulizator niskoobjętościowy do podawania leku w obwodzie oddechowym, z antyprzelewową konstrukcją pozwalającą na skuteczne działanie w zakresie 0-90 stopni, ze stabilną podstawką dyfuzora w zakresie 0-360 stopni, o pojemności 10 ml, skalowany dwustronnie, naprzemiennie 
w zakresie od 3 do 10 ml co 1 ml, przeciętna średnica cząsteczek aerozolu (MMAD) 2,21 µm 
(+/- 0,07 µm), frakcja respirabilna (cząsteczki &lt;5 µm) - 79,7% (+/- 1,7%), parametry potwierdzone w badaniach producenta; tempo nebulizacji (szybkość opróżniania zbiornika) przy przepływie 10 l/min dla 3 ml roztworu: 7,36 min. (+/- 0,26 min.), w zestawie łącznik T (ID 22mm/OD 22mm) wyposażony w mechanizm samodomykania podczas odłączania nebulizatora,  dren tlenowy 
o przekroju gwiazdkowym 2,1 m i złączu standardowym, kodowane kolorystycznie  barwą  dyfuzora, sztywne złącze drenu dedykowane do podłączenia nebulizatora</t>
    </r>
    <r>
      <rPr>
        <sz val="10"/>
        <rFont val="Arial"/>
        <family val="2"/>
      </rPr>
      <t>. Zamawiający wymaga kompatybilności nebulizatora z łącznikiem karbowanym z pozycji 2 oraz z rurkami intubacyjnymi. Ponizej schemat połączenia : rurka intubacyjna - łącznik karbowany z pozycji 2 - nebulizator z pozycji 1 - filtr</t>
    </r>
  </si>
  <si>
    <r>
      <t>Balony do kontrpulsacji wewątrzaortalnej. Wykonane z materiałów nietrombogennych i apirogennych .</t>
    </r>
    <r>
      <rPr>
        <sz val="10"/>
        <color indexed="8"/>
        <rFont val="Arial"/>
        <family val="2"/>
      </rPr>
      <t xml:space="preserve"> Wyposażone w zestaw do wprowadzania przez nakłucie tętnicy oraz w przedłużenia z końcówkami umożliwiającymi współpracę z każdym typem kontrpulsacji . Shaft cewnika zbrojony metalowym oplotem .</t>
    </r>
    <r>
      <rPr>
        <sz val="10"/>
        <color indexed="10"/>
        <rFont val="Arial"/>
        <family val="2"/>
      </rPr>
      <t xml:space="preserve"> lub z shaftem cewnika o budowie warstwowej, o wysokiej elastyczności i odporności na załamanie zamiast zbrojenia metalowym oplotem.</t>
    </r>
    <r>
      <rPr>
        <sz val="10"/>
        <color indexed="8"/>
        <rFont val="Arial"/>
        <family val="2"/>
      </rPr>
      <t xml:space="preserve"> Czs pracy balonu min. 6 dni . Kompatybilne z posiadanymi przez Zamawiajacego pompami Arrow Acat1+,Datascope. Rozmiar 30 cc 7 Fr.lub 7,5 Fr.</t>
    </r>
    <r>
      <rPr>
        <sz val="10"/>
        <color indexed="10"/>
        <rFont val="Arial"/>
        <family val="2"/>
      </rPr>
      <t xml:space="preserve"> lub Balony do kontrapulsacji wewnątrzaortalnej wykonane z materiałów nietrombogennych i apirogennych wyposażone w zestaw do wprowadzania przez nakłucie tętnicy oraz w przedłużenia z końcówkami umożliwiającymi współpracę z każdym typem kontrapulsacji bez elementów metalowych (bez zbrojenia shaftu cewnika metalowym oplotem). Czas pracy balonu min. 6 dni . Kompatybilne z posiadanymi przez Zamawiającego pompami Arrow Acat1+, Datascope. Rozmiar 34 cc  7,5 Fr</t>
    </r>
  </si>
  <si>
    <r>
      <t xml:space="preserve">Balony do kontrpulsacji wewątrzaortalnej. </t>
    </r>
    <r>
      <rPr>
        <sz val="10"/>
        <color indexed="8"/>
        <rFont val="Arial"/>
        <family val="2"/>
      </rPr>
      <t xml:space="preserve">Wykonane z materiałów nietrombogennych i apirogennych . Wyposażone w zestaw do wprowadzania przez nakłucie tętnicy oraz w przedłużenia z końcówkami umożliwiającymi współpracę z każdym typem kontrpulsacji . Shaft cewnika zbrojony metalowym oplotem </t>
    </r>
    <r>
      <rPr>
        <sz val="10"/>
        <color indexed="10"/>
        <rFont val="Arial"/>
        <family val="2"/>
      </rPr>
      <t>lub z shaftem cewnika o budowie warstwowej, o wysokiej elastyczności i odporności na załamanie zamiast zbrojenia metalowym oplotem.</t>
    </r>
    <r>
      <rPr>
        <sz val="10"/>
        <color indexed="8"/>
        <rFont val="Arial"/>
        <family val="2"/>
      </rPr>
      <t xml:space="preserve"> Czs pracy balonu min. 6 dni . Kompatybilne z posiadanymi przez Zamawiajacego pompami Arrow Acat1+, Datascope . Rozmiar 40 cc 8 Fr.</t>
    </r>
    <r>
      <rPr>
        <sz val="10"/>
        <color indexed="10"/>
        <rFont val="Arial"/>
        <family val="2"/>
      </rPr>
      <t>lub</t>
    </r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Arial"/>
        <family val="2"/>
      </rPr>
      <t>Balony do kontrapulsacji wewnątrzaortalnej wykonane z materiałów nietrombogennych i apirogennych wyposażone w zestaw do wprowadzania przez nakłucie tętnicy oraz w przedłużenia z końcówkami umożliwiającymi współpracę z każdym typem kontrapulsacji, bez elementów metalowych (bez zbrojenia shaftu cewnika metalowym oplotem). Czas pracy balonu min. 6 dni. Kompatybilne z posiadanymi przez Zamawiającego pompami Arrow Acat1+, Datascope. Rozmiar 40 cc 7,5 Fr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</si>
</sst>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00&quot; zł&quot;"/>
    <numFmt numFmtId="168" formatCode="[$-415]General"/>
    <numFmt numFmtId="169" formatCode="#,##0.00&quot; &quot;[$zł-415];[Red]&quot;-&quot;#,##0.00&quot; &quot;[$zł-415]"/>
    <numFmt numFmtId="170" formatCode="#,##0.00\ [$zł-415];[Red]\-#,##0.00\ [$zł-415]"/>
  </numFmts>
  <fonts count="6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8" fontId="42" fillId="0" borderId="0">
      <alignment/>
      <protection/>
    </xf>
    <xf numFmtId="0" fontId="43" fillId="0" borderId="0">
      <alignment horizontal="center"/>
      <protection/>
    </xf>
    <xf numFmtId="0" fontId="43" fillId="0" borderId="0">
      <alignment horizontal="center" textRotation="90"/>
      <protection/>
    </xf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0">
      <alignment/>
      <protection/>
    </xf>
    <xf numFmtId="169" fontId="52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33" borderId="18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6" fontId="0" fillId="0" borderId="19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6" xfId="0" applyNumberFormat="1" applyBorder="1" applyAlignment="1">
      <alignment vertical="center" wrapText="1"/>
    </xf>
    <xf numFmtId="166" fontId="0" fillId="34" borderId="21" xfId="0" applyNumberFormat="1" applyFon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 wrapText="1"/>
    </xf>
    <xf numFmtId="166" fontId="0" fillId="0" borderId="23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vertical="center" wrapText="1"/>
    </xf>
    <xf numFmtId="166" fontId="0" fillId="0" borderId="24" xfId="0" applyNumberFormat="1" applyBorder="1" applyAlignment="1">
      <alignment horizontal="center" vertical="center" wrapText="1"/>
    </xf>
    <xf numFmtId="166" fontId="0" fillId="35" borderId="2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6" fontId="0" fillId="0" borderId="27" xfId="0" applyNumberFormat="1" applyFont="1" applyBorder="1" applyAlignment="1">
      <alignment horizontal="center" vertical="center" wrapText="1"/>
    </xf>
    <xf numFmtId="166" fontId="0" fillId="0" borderId="27" xfId="0" applyNumberFormat="1" applyBorder="1" applyAlignment="1">
      <alignment horizontal="center" vertical="center" wrapText="1"/>
    </xf>
    <xf numFmtId="9" fontId="0" fillId="0" borderId="27" xfId="56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68" fontId="58" fillId="36" borderId="29" xfId="44" applyFont="1" applyFill="1" applyBorder="1" applyAlignment="1">
      <alignment horizontal="center" vertical="center"/>
      <protection/>
    </xf>
    <xf numFmtId="168" fontId="59" fillId="0" borderId="27" xfId="44" applyFont="1" applyBorder="1" applyAlignment="1">
      <alignment horizontal="center" vertical="center"/>
      <protection/>
    </xf>
    <xf numFmtId="166" fontId="0" fillId="33" borderId="27" xfId="0" applyNumberFormat="1" applyFont="1" applyFill="1" applyBorder="1" applyAlignment="1">
      <alignment horizontal="center" vertical="center" wrapText="1"/>
    </xf>
    <xf numFmtId="166" fontId="0" fillId="0" borderId="27" xfId="0" applyNumberFormat="1" applyFill="1" applyBorder="1" applyAlignment="1">
      <alignment horizontal="center" vertical="center" wrapText="1"/>
    </xf>
    <xf numFmtId="166" fontId="0" fillId="0" borderId="27" xfId="0" applyNumberFormat="1" applyBorder="1" applyAlignment="1">
      <alignment vertical="center" wrapText="1"/>
    </xf>
    <xf numFmtId="0" fontId="0" fillId="0" borderId="27" xfId="0" applyBorder="1" applyAlignment="1">
      <alignment/>
    </xf>
    <xf numFmtId="166" fontId="0" fillId="34" borderId="27" xfId="0" applyNumberFormat="1" applyFont="1" applyFill="1" applyBorder="1" applyAlignment="1">
      <alignment horizontal="center" vertical="center" wrapText="1"/>
    </xf>
    <xf numFmtId="166" fontId="0" fillId="35" borderId="27" xfId="0" applyNumberFormat="1" applyFont="1" applyFill="1" applyBorder="1" applyAlignment="1">
      <alignment horizontal="center" vertical="center" wrapText="1"/>
    </xf>
    <xf numFmtId="0" fontId="60" fillId="0" borderId="27" xfId="0" applyFont="1" applyBorder="1" applyAlignment="1">
      <alignment vertical="center" wrapText="1"/>
    </xf>
    <xf numFmtId="168" fontId="58" fillId="36" borderId="27" xfId="44" applyFont="1" applyFill="1" applyBorder="1" applyAlignment="1">
      <alignment horizontal="center" vertical="center"/>
      <protection/>
    </xf>
    <xf numFmtId="0" fontId="59" fillId="0" borderId="30" xfId="0" applyFont="1" applyBorder="1" applyAlignment="1">
      <alignment horizontal="left" vertical="top" wrapText="1"/>
    </xf>
    <xf numFmtId="0" fontId="59" fillId="0" borderId="30" xfId="0" applyFont="1" applyBorder="1" applyAlignment="1" applyProtection="1">
      <alignment horizontal="left" vertical="top" wrapText="1"/>
      <protection locked="0"/>
    </xf>
    <xf numFmtId="0" fontId="61" fillId="0" borderId="31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2" fillId="0" borderId="27" xfId="0" applyFont="1" applyBorder="1" applyAlignment="1">
      <alignment horizontal="left" vertical="top" wrapText="1"/>
    </xf>
    <xf numFmtId="0" fontId="63" fillId="0" borderId="30" xfId="0" applyFont="1" applyBorder="1" applyAlignment="1">
      <alignment horizontal="left" vertical="top" wrapText="1"/>
    </xf>
    <xf numFmtId="0" fontId="63" fillId="0" borderId="30" xfId="0" applyFont="1" applyBorder="1" applyAlignment="1">
      <alignment vertical="top" wrapText="1"/>
    </xf>
    <xf numFmtId="0" fontId="63" fillId="0" borderId="32" xfId="0" applyFont="1" applyBorder="1" applyAlignment="1">
      <alignment vertical="center" wrapText="1"/>
    </xf>
    <xf numFmtId="0" fontId="63" fillId="0" borderId="30" xfId="0" applyFont="1" applyBorder="1" applyAlignment="1">
      <alignment vertical="center" wrapText="1"/>
    </xf>
    <xf numFmtId="0" fontId="10" fillId="0" borderId="30" xfId="0" applyFont="1" applyBorder="1" applyAlignment="1">
      <alignment vertical="top" wrapText="1"/>
    </xf>
    <xf numFmtId="0" fontId="0" fillId="0" borderId="27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R132"/>
  <sheetViews>
    <sheetView tabSelected="1" zoomScalePageLayoutView="0" workbookViewId="0" topLeftCell="A1">
      <selection activeCell="B134" sqref="B1:M134"/>
    </sheetView>
  </sheetViews>
  <sheetFormatPr defaultColWidth="9.140625" defaultRowHeight="12.75"/>
  <cols>
    <col min="1" max="1" width="9.8515625" style="0" customWidth="1"/>
    <col min="2" max="2" width="7.421875" style="0" customWidth="1"/>
    <col min="3" max="3" width="54.28125" style="22" customWidth="1"/>
    <col min="4" max="4" width="26.8515625" style="0" customWidth="1"/>
    <col min="5" max="5" width="19.8515625" style="0" customWidth="1"/>
    <col min="6" max="6" width="8.7109375" style="0" customWidth="1"/>
    <col min="7" max="7" width="9.140625" style="31" customWidth="1"/>
    <col min="8" max="8" width="17.00390625" style="0" customWidth="1"/>
    <col min="9" max="9" width="13.140625" style="0" customWidth="1"/>
    <col min="10" max="10" width="10.8515625" style="0" customWidth="1"/>
    <col min="11" max="11" width="13.421875" style="0" customWidth="1"/>
    <col min="12" max="12" width="11.00390625" style="0" customWidth="1"/>
    <col min="13" max="13" width="17.8515625" style="0" customWidth="1"/>
  </cols>
  <sheetData>
    <row r="5" spans="2:13" ht="15.75" customHeight="1" thickBot="1">
      <c r="B5" s="60" t="s">
        <v>36</v>
      </c>
      <c r="C5" s="60"/>
      <c r="D5" s="60"/>
      <c r="E5" s="60"/>
      <c r="F5" s="60"/>
      <c r="G5" s="60"/>
      <c r="H5" s="60"/>
      <c r="I5" s="60"/>
      <c r="J5" s="61" t="s">
        <v>0</v>
      </c>
      <c r="K5" s="61"/>
      <c r="L5" s="61"/>
      <c r="M5" s="61"/>
    </row>
    <row r="6" spans="2:13" ht="15.75" customHeight="1" thickBot="1">
      <c r="B6" s="60"/>
      <c r="C6" s="60"/>
      <c r="D6" s="60"/>
      <c r="E6" s="60"/>
      <c r="F6" s="60"/>
      <c r="G6" s="60"/>
      <c r="H6" s="60"/>
      <c r="I6" s="60"/>
      <c r="J6" s="61"/>
      <c r="K6" s="61"/>
      <c r="L6" s="61"/>
      <c r="M6" s="61"/>
    </row>
    <row r="7" spans="2:13" ht="27.75" customHeight="1" thickBot="1">
      <c r="B7" s="62" t="s">
        <v>34</v>
      </c>
      <c r="C7" s="62"/>
      <c r="D7" s="62"/>
      <c r="E7" s="62"/>
      <c r="F7" s="62"/>
      <c r="G7" s="62"/>
      <c r="H7" s="62"/>
      <c r="I7" s="62"/>
      <c r="J7" s="61"/>
      <c r="K7" s="61"/>
      <c r="L7" s="61"/>
      <c r="M7" s="61"/>
    </row>
    <row r="8" spans="2:13" ht="13.5" thickBot="1">
      <c r="B8" s="1"/>
      <c r="C8" s="32"/>
      <c r="D8" s="2" t="s">
        <v>1</v>
      </c>
      <c r="E8" s="2" t="s">
        <v>2</v>
      </c>
      <c r="F8" s="2" t="s">
        <v>3</v>
      </c>
      <c r="G8" s="2" t="s">
        <v>4</v>
      </c>
      <c r="H8" s="3" t="s">
        <v>5</v>
      </c>
      <c r="I8" s="4" t="s">
        <v>6</v>
      </c>
      <c r="J8" s="5" t="s">
        <v>7</v>
      </c>
      <c r="K8" s="6" t="s">
        <v>8</v>
      </c>
      <c r="L8" s="7" t="s">
        <v>9</v>
      </c>
      <c r="M8" s="8" t="s">
        <v>10</v>
      </c>
    </row>
    <row r="9" spans="2:16" ht="76.5" customHeight="1">
      <c r="B9" s="24" t="s">
        <v>11</v>
      </c>
      <c r="C9" s="33" t="s">
        <v>12</v>
      </c>
      <c r="D9" s="25" t="s">
        <v>13</v>
      </c>
      <c r="E9" s="6" t="s">
        <v>14</v>
      </c>
      <c r="F9" s="6" t="s">
        <v>15</v>
      </c>
      <c r="G9" s="6" t="s">
        <v>16</v>
      </c>
      <c r="H9" s="7" t="s">
        <v>17</v>
      </c>
      <c r="I9" s="7" t="s">
        <v>18</v>
      </c>
      <c r="J9" s="7" t="s">
        <v>19</v>
      </c>
      <c r="K9" s="7" t="s">
        <v>20</v>
      </c>
      <c r="L9" s="26" t="s">
        <v>21</v>
      </c>
      <c r="M9" s="8" t="s">
        <v>22</v>
      </c>
      <c r="N9" s="9"/>
      <c r="O9" s="9"/>
      <c r="P9" s="9"/>
    </row>
    <row r="10" spans="2:16" ht="118.5" customHeight="1">
      <c r="B10" s="27" t="s">
        <v>23</v>
      </c>
      <c r="C10" s="44" t="s">
        <v>43</v>
      </c>
      <c r="D10" s="27"/>
      <c r="E10" s="27"/>
      <c r="F10" s="27" t="s">
        <v>24</v>
      </c>
      <c r="G10" s="34">
        <v>80</v>
      </c>
      <c r="H10" s="28"/>
      <c r="I10" s="29">
        <f>ROUND(G10*H10,2)</f>
        <v>0</v>
      </c>
      <c r="J10" s="30"/>
      <c r="K10" s="29">
        <f>ROUND(I10*J10,2)</f>
        <v>0</v>
      </c>
      <c r="L10" s="29">
        <f>ROUND(M10/G10,2)</f>
        <v>0</v>
      </c>
      <c r="M10" s="29">
        <f>ROUND(SUM(I10,K10),2)</f>
        <v>0</v>
      </c>
      <c r="N10" s="9"/>
      <c r="O10" s="9"/>
      <c r="P10" s="9"/>
    </row>
    <row r="11" spans="2:18" ht="19.5" customHeight="1" thickBot="1">
      <c r="B11" s="63"/>
      <c r="C11" s="63"/>
      <c r="D11" s="63"/>
      <c r="E11" s="63"/>
      <c r="F11" s="63"/>
      <c r="G11" s="63"/>
      <c r="H11" s="10" t="s">
        <v>25</v>
      </c>
      <c r="I11" s="10">
        <f>SUM(I10:I10)</f>
        <v>0</v>
      </c>
      <c r="J11" s="11"/>
      <c r="K11" s="12"/>
      <c r="L11" s="13"/>
      <c r="M11" s="13"/>
      <c r="N11" s="9"/>
      <c r="O11" s="9"/>
      <c r="P11" s="9"/>
      <c r="R11" s="14"/>
    </row>
    <row r="12" spans="2:18" ht="19.5" customHeight="1" thickBot="1">
      <c r="B12" s="64"/>
      <c r="C12" s="64"/>
      <c r="D12" s="64"/>
      <c r="E12" s="64"/>
      <c r="F12" s="64"/>
      <c r="G12" s="64"/>
      <c r="H12" s="15"/>
      <c r="J12" s="16" t="s">
        <v>26</v>
      </c>
      <c r="K12" s="16">
        <f>SUM(K10:K11)</f>
        <v>0</v>
      </c>
      <c r="L12" s="17"/>
      <c r="M12" s="18"/>
      <c r="N12" s="9"/>
      <c r="O12" s="9"/>
      <c r="P12" s="9"/>
      <c r="R12" s="14"/>
    </row>
    <row r="13" spans="2:16" ht="25.5" customHeight="1" thickBot="1">
      <c r="B13" s="64"/>
      <c r="C13" s="64"/>
      <c r="D13" s="64"/>
      <c r="E13" s="64"/>
      <c r="F13" s="64"/>
      <c r="G13" s="64"/>
      <c r="H13" s="19"/>
      <c r="I13" s="20"/>
      <c r="J13" s="13"/>
      <c r="K13" s="13"/>
      <c r="L13" s="21" t="s">
        <v>27</v>
      </c>
      <c r="M13" s="21">
        <f>SUM(M10:M12)</f>
        <v>0</v>
      </c>
      <c r="N13" s="9"/>
      <c r="O13" s="9"/>
      <c r="P13" s="9"/>
    </row>
    <row r="14" spans="2:16" s="22" customFormat="1" ht="21.75" customHeight="1">
      <c r="B14" s="65" t="s">
        <v>28</v>
      </c>
      <c r="C14" s="65"/>
      <c r="D14" s="65"/>
      <c r="E14" s="65"/>
      <c r="F14" s="65"/>
      <c r="G14" s="65"/>
      <c r="H14" s="65"/>
      <c r="I14" s="66" t="s">
        <v>29</v>
      </c>
      <c r="J14" s="66"/>
      <c r="K14" s="66"/>
      <c r="L14" s="66"/>
      <c r="M14" s="66"/>
      <c r="N14" s="23"/>
      <c r="O14" s="23"/>
      <c r="P14" s="23"/>
    </row>
    <row r="15" spans="2:16" s="22" customFormat="1" ht="21" customHeight="1">
      <c r="B15" s="65"/>
      <c r="C15" s="65"/>
      <c r="D15" s="65"/>
      <c r="E15" s="65"/>
      <c r="F15" s="65"/>
      <c r="G15" s="65"/>
      <c r="H15" s="65"/>
      <c r="I15" s="66"/>
      <c r="J15" s="66"/>
      <c r="K15" s="66"/>
      <c r="L15" s="66"/>
      <c r="M15" s="66"/>
      <c r="N15" s="23"/>
      <c r="O15" s="23"/>
      <c r="P15" s="23"/>
    </row>
    <row r="16" spans="2:16" s="22" customFormat="1" ht="48" customHeight="1">
      <c r="B16" s="67" t="s">
        <v>30</v>
      </c>
      <c r="C16" s="67"/>
      <c r="D16" s="67"/>
      <c r="E16" s="67"/>
      <c r="F16" s="67"/>
      <c r="G16" s="67"/>
      <c r="H16" s="67"/>
      <c r="I16" s="66"/>
      <c r="J16" s="66"/>
      <c r="K16" s="66"/>
      <c r="L16" s="66"/>
      <c r="M16" s="66"/>
      <c r="N16" s="23"/>
      <c r="O16" s="23"/>
      <c r="P16" s="23"/>
    </row>
    <row r="19" spans="2:13" ht="15.75" customHeight="1" thickBot="1">
      <c r="B19" s="60" t="s">
        <v>36</v>
      </c>
      <c r="C19" s="60"/>
      <c r="D19" s="60"/>
      <c r="E19" s="60"/>
      <c r="F19" s="60"/>
      <c r="G19" s="60"/>
      <c r="H19" s="60"/>
      <c r="I19" s="60"/>
      <c r="J19" s="61" t="s">
        <v>0</v>
      </c>
      <c r="K19" s="61"/>
      <c r="L19" s="61"/>
      <c r="M19" s="61"/>
    </row>
    <row r="20" spans="2:13" ht="15.75" customHeight="1" thickBot="1">
      <c r="B20" s="60"/>
      <c r="C20" s="60"/>
      <c r="D20" s="60"/>
      <c r="E20" s="60"/>
      <c r="F20" s="60"/>
      <c r="G20" s="60"/>
      <c r="H20" s="60"/>
      <c r="I20" s="60"/>
      <c r="J20" s="61"/>
      <c r="K20" s="61"/>
      <c r="L20" s="61"/>
      <c r="M20" s="61"/>
    </row>
    <row r="21" spans="2:13" ht="27.75" customHeight="1" thickBot="1">
      <c r="B21" s="62" t="s">
        <v>35</v>
      </c>
      <c r="C21" s="62"/>
      <c r="D21" s="62"/>
      <c r="E21" s="62"/>
      <c r="F21" s="62"/>
      <c r="G21" s="62"/>
      <c r="H21" s="62"/>
      <c r="I21" s="62"/>
      <c r="J21" s="61"/>
      <c r="K21" s="61"/>
      <c r="L21" s="61"/>
      <c r="M21" s="61"/>
    </row>
    <row r="22" spans="2:13" ht="13.5" thickBot="1">
      <c r="B22" s="1"/>
      <c r="C22" s="32"/>
      <c r="D22" s="2" t="s">
        <v>1</v>
      </c>
      <c r="E22" s="2" t="s">
        <v>2</v>
      </c>
      <c r="F22" s="2" t="s">
        <v>3</v>
      </c>
      <c r="G22" s="2" t="s">
        <v>4</v>
      </c>
      <c r="H22" s="3" t="s">
        <v>5</v>
      </c>
      <c r="I22" s="4" t="s">
        <v>6</v>
      </c>
      <c r="J22" s="5" t="s">
        <v>7</v>
      </c>
      <c r="K22" s="6" t="s">
        <v>8</v>
      </c>
      <c r="L22" s="7" t="s">
        <v>9</v>
      </c>
      <c r="M22" s="8" t="s">
        <v>10</v>
      </c>
    </row>
    <row r="23" spans="2:16" ht="76.5" customHeight="1">
      <c r="B23" s="24" t="s">
        <v>11</v>
      </c>
      <c r="C23" s="33" t="s">
        <v>12</v>
      </c>
      <c r="D23" s="25" t="s">
        <v>13</v>
      </c>
      <c r="E23" s="6" t="s">
        <v>14</v>
      </c>
      <c r="F23" s="6" t="s">
        <v>15</v>
      </c>
      <c r="G23" s="6" t="s">
        <v>16</v>
      </c>
      <c r="H23" s="7" t="s">
        <v>17</v>
      </c>
      <c r="I23" s="7" t="s">
        <v>18</v>
      </c>
      <c r="J23" s="7" t="s">
        <v>19</v>
      </c>
      <c r="K23" s="7" t="s">
        <v>20</v>
      </c>
      <c r="L23" s="26" t="s">
        <v>21</v>
      </c>
      <c r="M23" s="8" t="s">
        <v>22</v>
      </c>
      <c r="N23" s="9"/>
      <c r="O23" s="9"/>
      <c r="P23" s="9"/>
    </row>
    <row r="24" spans="2:16" ht="39" customHeight="1">
      <c r="B24" s="27" t="s">
        <v>23</v>
      </c>
      <c r="C24" s="44" t="s">
        <v>44</v>
      </c>
      <c r="D24" s="27"/>
      <c r="E24" s="27"/>
      <c r="F24" s="27" t="s">
        <v>24</v>
      </c>
      <c r="G24" s="35">
        <v>180</v>
      </c>
      <c r="H24" s="28"/>
      <c r="I24" s="29">
        <f>ROUND(G24*H24,2)</f>
        <v>0</v>
      </c>
      <c r="J24" s="30"/>
      <c r="K24" s="29">
        <f>ROUND(I24*J24,2)</f>
        <v>0</v>
      </c>
      <c r="L24" s="29">
        <f>ROUND(M24/G24,2)</f>
        <v>0</v>
      </c>
      <c r="M24" s="29">
        <f>ROUND(SUM(I24,K24),2)</f>
        <v>0</v>
      </c>
      <c r="N24" s="9"/>
      <c r="O24" s="9"/>
      <c r="P24" s="9"/>
    </row>
    <row r="25" spans="2:16" ht="39" customHeight="1">
      <c r="B25" s="27" t="s">
        <v>31</v>
      </c>
      <c r="C25" s="44" t="s">
        <v>45</v>
      </c>
      <c r="D25" s="27"/>
      <c r="E25" s="27"/>
      <c r="F25" s="27" t="s">
        <v>24</v>
      </c>
      <c r="G25" s="35">
        <v>75</v>
      </c>
      <c r="H25" s="28"/>
      <c r="I25" s="29">
        <f>ROUND(G25*H25,2)</f>
        <v>0</v>
      </c>
      <c r="J25" s="30"/>
      <c r="K25" s="29">
        <f>ROUND(I25*J25,2)</f>
        <v>0</v>
      </c>
      <c r="L25" s="29">
        <f>ROUND(M25/G25,2)</f>
        <v>0</v>
      </c>
      <c r="M25" s="29">
        <f>ROUND(SUM(I25,K25),2)</f>
        <v>0</v>
      </c>
      <c r="N25" s="9"/>
      <c r="O25" s="9"/>
      <c r="P25" s="9"/>
    </row>
    <row r="26" spans="2:18" ht="19.5" customHeight="1">
      <c r="B26" s="68"/>
      <c r="C26" s="68"/>
      <c r="D26" s="68"/>
      <c r="E26" s="68"/>
      <c r="F26" s="68"/>
      <c r="G26" s="68"/>
      <c r="H26" s="36" t="s">
        <v>25</v>
      </c>
      <c r="I26" s="36">
        <f>SUM(I24:I25)</f>
        <v>0</v>
      </c>
      <c r="J26" s="37"/>
      <c r="K26" s="29"/>
      <c r="L26" s="29"/>
      <c r="M26" s="29"/>
      <c r="N26" s="9"/>
      <c r="O26" s="9"/>
      <c r="P26" s="9"/>
      <c r="R26" s="14"/>
    </row>
    <row r="27" spans="2:18" ht="19.5" customHeight="1">
      <c r="B27" s="68"/>
      <c r="C27" s="68"/>
      <c r="D27" s="68"/>
      <c r="E27" s="68"/>
      <c r="F27" s="68"/>
      <c r="G27" s="68"/>
      <c r="H27" s="38"/>
      <c r="I27" s="39"/>
      <c r="J27" s="40" t="s">
        <v>26</v>
      </c>
      <c r="K27" s="40">
        <f>SUM(K24:K26)</f>
        <v>0</v>
      </c>
      <c r="L27" s="29"/>
      <c r="M27" s="29"/>
      <c r="N27" s="9"/>
      <c r="O27" s="9"/>
      <c r="P27" s="9"/>
      <c r="R27" s="14"/>
    </row>
    <row r="28" spans="2:16" ht="25.5" customHeight="1">
      <c r="B28" s="68"/>
      <c r="C28" s="68"/>
      <c r="D28" s="68"/>
      <c r="E28" s="68"/>
      <c r="F28" s="68"/>
      <c r="G28" s="68"/>
      <c r="H28" s="38"/>
      <c r="I28" s="29"/>
      <c r="J28" s="29"/>
      <c r="K28" s="29"/>
      <c r="L28" s="41" t="s">
        <v>27</v>
      </c>
      <c r="M28" s="41">
        <f>SUM(M24:M27)</f>
        <v>0</v>
      </c>
      <c r="N28" s="9"/>
      <c r="O28" s="9"/>
      <c r="P28" s="9"/>
    </row>
    <row r="29" spans="2:16" s="22" customFormat="1" ht="21.75" customHeight="1">
      <c r="B29" s="69" t="s">
        <v>28</v>
      </c>
      <c r="C29" s="69"/>
      <c r="D29" s="69"/>
      <c r="E29" s="69"/>
      <c r="F29" s="69"/>
      <c r="G29" s="69"/>
      <c r="H29" s="69"/>
      <c r="I29" s="66" t="s">
        <v>29</v>
      </c>
      <c r="J29" s="66"/>
      <c r="K29" s="66"/>
      <c r="L29" s="66"/>
      <c r="M29" s="66"/>
      <c r="N29" s="23"/>
      <c r="O29" s="23"/>
      <c r="P29" s="23"/>
    </row>
    <row r="30" spans="2:16" s="22" customFormat="1" ht="21" customHeight="1">
      <c r="B30" s="65"/>
      <c r="C30" s="65"/>
      <c r="D30" s="65"/>
      <c r="E30" s="65"/>
      <c r="F30" s="65"/>
      <c r="G30" s="65"/>
      <c r="H30" s="65"/>
      <c r="I30" s="66"/>
      <c r="J30" s="66"/>
      <c r="K30" s="66"/>
      <c r="L30" s="66"/>
      <c r="M30" s="66"/>
      <c r="N30" s="23"/>
      <c r="O30" s="23"/>
      <c r="P30" s="23"/>
    </row>
    <row r="31" spans="2:16" s="22" customFormat="1" ht="48" customHeight="1">
      <c r="B31" s="67" t="s">
        <v>30</v>
      </c>
      <c r="C31" s="67"/>
      <c r="D31" s="67"/>
      <c r="E31" s="67"/>
      <c r="F31" s="67"/>
      <c r="G31" s="67"/>
      <c r="H31" s="67"/>
      <c r="I31" s="66"/>
      <c r="J31" s="66"/>
      <c r="K31" s="66"/>
      <c r="L31" s="66"/>
      <c r="M31" s="66"/>
      <c r="N31" s="23"/>
      <c r="O31" s="23"/>
      <c r="P31" s="23"/>
    </row>
    <row r="33" spans="2:13" ht="15.75" customHeight="1" thickBot="1">
      <c r="B33" s="60" t="s">
        <v>36</v>
      </c>
      <c r="C33" s="60"/>
      <c r="D33" s="60"/>
      <c r="E33" s="60"/>
      <c r="F33" s="60"/>
      <c r="G33" s="60"/>
      <c r="H33" s="60"/>
      <c r="I33" s="60"/>
      <c r="J33" s="61" t="s">
        <v>0</v>
      </c>
      <c r="K33" s="61"/>
      <c r="L33" s="61"/>
      <c r="M33" s="61"/>
    </row>
    <row r="34" spans="2:13" ht="15.75" customHeight="1" thickBot="1">
      <c r="B34" s="60"/>
      <c r="C34" s="60"/>
      <c r="D34" s="60"/>
      <c r="E34" s="60"/>
      <c r="F34" s="60"/>
      <c r="G34" s="60"/>
      <c r="H34" s="60"/>
      <c r="I34" s="60"/>
      <c r="J34" s="61"/>
      <c r="K34" s="61"/>
      <c r="L34" s="61"/>
      <c r="M34" s="61"/>
    </row>
    <row r="35" spans="2:13" ht="27.75" customHeight="1" thickBot="1">
      <c r="B35" s="62" t="s">
        <v>33</v>
      </c>
      <c r="C35" s="62"/>
      <c r="D35" s="62"/>
      <c r="E35" s="62"/>
      <c r="F35" s="62"/>
      <c r="G35" s="62"/>
      <c r="H35" s="62"/>
      <c r="I35" s="62"/>
      <c r="J35" s="61"/>
      <c r="K35" s="61"/>
      <c r="L35" s="61"/>
      <c r="M35" s="61"/>
    </row>
    <row r="36" spans="2:13" ht="13.5" thickBot="1">
      <c r="B36" s="1"/>
      <c r="C36" s="32"/>
      <c r="D36" s="2" t="s">
        <v>1</v>
      </c>
      <c r="E36" s="2" t="s">
        <v>2</v>
      </c>
      <c r="F36" s="2" t="s">
        <v>3</v>
      </c>
      <c r="G36" s="2" t="s">
        <v>4</v>
      </c>
      <c r="H36" s="3" t="s">
        <v>5</v>
      </c>
      <c r="I36" s="4" t="s">
        <v>6</v>
      </c>
      <c r="J36" s="5" t="s">
        <v>7</v>
      </c>
      <c r="K36" s="6" t="s">
        <v>8</v>
      </c>
      <c r="L36" s="7" t="s">
        <v>9</v>
      </c>
      <c r="M36" s="8" t="s">
        <v>10</v>
      </c>
    </row>
    <row r="37" spans="2:16" ht="76.5" customHeight="1">
      <c r="B37" s="24" t="s">
        <v>11</v>
      </c>
      <c r="C37" s="33" t="s">
        <v>12</v>
      </c>
      <c r="D37" s="25" t="s">
        <v>13</v>
      </c>
      <c r="E37" s="6" t="s">
        <v>14</v>
      </c>
      <c r="F37" s="6" t="s">
        <v>15</v>
      </c>
      <c r="G37" s="6" t="s">
        <v>16</v>
      </c>
      <c r="H37" s="7" t="s">
        <v>17</v>
      </c>
      <c r="I37" s="7" t="s">
        <v>18</v>
      </c>
      <c r="J37" s="7" t="s">
        <v>19</v>
      </c>
      <c r="K37" s="7" t="s">
        <v>20</v>
      </c>
      <c r="L37" s="26" t="s">
        <v>21</v>
      </c>
      <c r="M37" s="8" t="s">
        <v>22</v>
      </c>
      <c r="N37" s="9"/>
      <c r="O37" s="9"/>
      <c r="P37" s="9"/>
    </row>
    <row r="38" spans="2:16" ht="186.75" customHeight="1">
      <c r="B38" s="27" t="s">
        <v>23</v>
      </c>
      <c r="C38" s="45" t="s">
        <v>46</v>
      </c>
      <c r="D38" s="27"/>
      <c r="E38" s="27"/>
      <c r="F38" s="27" t="s">
        <v>24</v>
      </c>
      <c r="G38" s="34">
        <v>250</v>
      </c>
      <c r="H38" s="28"/>
      <c r="I38" s="29">
        <f>ROUND(G38*H38,2)</f>
        <v>0</v>
      </c>
      <c r="J38" s="30"/>
      <c r="K38" s="29">
        <f>ROUND(I38*J38,2)</f>
        <v>0</v>
      </c>
      <c r="L38" s="29">
        <f>ROUND(M38/G38,2)</f>
        <v>0</v>
      </c>
      <c r="M38" s="29">
        <f>ROUND(SUM(I38,K38),2)</f>
        <v>0</v>
      </c>
      <c r="N38" s="9"/>
      <c r="O38" s="9"/>
      <c r="P38" s="9"/>
    </row>
    <row r="39" spans="2:18" ht="19.5" customHeight="1" thickBot="1">
      <c r="B39" s="63"/>
      <c r="C39" s="63"/>
      <c r="D39" s="63"/>
      <c r="E39" s="63"/>
      <c r="F39" s="63"/>
      <c r="G39" s="63"/>
      <c r="H39" s="10" t="s">
        <v>25</v>
      </c>
      <c r="I39" s="10">
        <f>SUM(I38:I38)</f>
        <v>0</v>
      </c>
      <c r="J39" s="11"/>
      <c r="K39" s="12"/>
      <c r="L39" s="13"/>
      <c r="M39" s="13"/>
      <c r="N39" s="9"/>
      <c r="O39" s="9"/>
      <c r="P39" s="9"/>
      <c r="R39" s="14"/>
    </row>
    <row r="40" spans="2:18" ht="19.5" customHeight="1" thickBot="1">
      <c r="B40" s="64"/>
      <c r="C40" s="64"/>
      <c r="D40" s="64"/>
      <c r="E40" s="64"/>
      <c r="F40" s="64"/>
      <c r="G40" s="64"/>
      <c r="H40" s="15"/>
      <c r="J40" s="16" t="s">
        <v>26</v>
      </c>
      <c r="K40" s="16">
        <f>SUM(K38:K39)</f>
        <v>0</v>
      </c>
      <c r="L40" s="17"/>
      <c r="M40" s="18"/>
      <c r="N40" s="9"/>
      <c r="O40" s="9"/>
      <c r="P40" s="9"/>
      <c r="R40" s="14"/>
    </row>
    <row r="41" spans="2:16" ht="25.5" customHeight="1" thickBot="1">
      <c r="B41" s="64"/>
      <c r="C41" s="64"/>
      <c r="D41" s="64"/>
      <c r="E41" s="64"/>
      <c r="F41" s="64"/>
      <c r="G41" s="64"/>
      <c r="H41" s="19"/>
      <c r="I41" s="20"/>
      <c r="J41" s="13"/>
      <c r="K41" s="13"/>
      <c r="L41" s="21" t="s">
        <v>27</v>
      </c>
      <c r="M41" s="21">
        <f>SUM(M38:M40)</f>
        <v>0</v>
      </c>
      <c r="N41" s="9"/>
      <c r="O41" s="9"/>
      <c r="P41" s="9"/>
    </row>
    <row r="42" spans="2:16" s="22" customFormat="1" ht="21.75" customHeight="1">
      <c r="B42" s="65" t="s">
        <v>28</v>
      </c>
      <c r="C42" s="65"/>
      <c r="D42" s="65"/>
      <c r="E42" s="65"/>
      <c r="F42" s="65"/>
      <c r="G42" s="65"/>
      <c r="H42" s="65"/>
      <c r="I42" s="66" t="s">
        <v>29</v>
      </c>
      <c r="J42" s="66"/>
      <c r="K42" s="66"/>
      <c r="L42" s="66"/>
      <c r="M42" s="66"/>
      <c r="N42" s="23"/>
      <c r="O42" s="23"/>
      <c r="P42" s="23"/>
    </row>
    <row r="43" spans="2:16" s="22" customFormat="1" ht="21" customHeight="1">
      <c r="B43" s="65"/>
      <c r="C43" s="65"/>
      <c r="D43" s="65"/>
      <c r="E43" s="65"/>
      <c r="F43" s="65"/>
      <c r="G43" s="65"/>
      <c r="H43" s="65"/>
      <c r="I43" s="66"/>
      <c r="J43" s="66"/>
      <c r="K43" s="66"/>
      <c r="L43" s="66"/>
      <c r="M43" s="66"/>
      <c r="N43" s="23"/>
      <c r="O43" s="23"/>
      <c r="P43" s="23"/>
    </row>
    <row r="44" spans="2:16" s="22" customFormat="1" ht="48" customHeight="1">
      <c r="B44" s="67" t="s">
        <v>30</v>
      </c>
      <c r="C44" s="67"/>
      <c r="D44" s="67"/>
      <c r="E44" s="67"/>
      <c r="F44" s="67"/>
      <c r="G44" s="67"/>
      <c r="H44" s="67"/>
      <c r="I44" s="66"/>
      <c r="J44" s="66"/>
      <c r="K44" s="66"/>
      <c r="L44" s="66"/>
      <c r="M44" s="66"/>
      <c r="N44" s="23"/>
      <c r="O44" s="23"/>
      <c r="P44" s="23"/>
    </row>
    <row r="46" spans="2:13" ht="15.75" customHeight="1" thickBot="1">
      <c r="B46" s="60" t="s">
        <v>36</v>
      </c>
      <c r="C46" s="60"/>
      <c r="D46" s="60"/>
      <c r="E46" s="60"/>
      <c r="F46" s="60"/>
      <c r="G46" s="60"/>
      <c r="H46" s="60"/>
      <c r="I46" s="60"/>
      <c r="J46" s="61" t="s">
        <v>0</v>
      </c>
      <c r="K46" s="61"/>
      <c r="L46" s="61"/>
      <c r="M46" s="61"/>
    </row>
    <row r="47" spans="2:13" ht="15.75" customHeight="1" thickBot="1">
      <c r="B47" s="60"/>
      <c r="C47" s="60"/>
      <c r="D47" s="60"/>
      <c r="E47" s="60"/>
      <c r="F47" s="60"/>
      <c r="G47" s="60"/>
      <c r="H47" s="60"/>
      <c r="I47" s="60"/>
      <c r="J47" s="61"/>
      <c r="K47" s="61"/>
      <c r="L47" s="61"/>
      <c r="M47" s="61"/>
    </row>
    <row r="48" spans="2:13" ht="27.75" customHeight="1" thickBot="1">
      <c r="B48" s="62" t="s">
        <v>37</v>
      </c>
      <c r="C48" s="62"/>
      <c r="D48" s="62"/>
      <c r="E48" s="62"/>
      <c r="F48" s="62"/>
      <c r="G48" s="62"/>
      <c r="H48" s="62"/>
      <c r="I48" s="62"/>
      <c r="J48" s="61"/>
      <c r="K48" s="61"/>
      <c r="L48" s="61"/>
      <c r="M48" s="61"/>
    </row>
    <row r="49" spans="2:13" ht="13.5" thickBot="1">
      <c r="B49" s="1"/>
      <c r="C49" s="32"/>
      <c r="D49" s="2" t="s">
        <v>1</v>
      </c>
      <c r="E49" s="2" t="s">
        <v>2</v>
      </c>
      <c r="F49" s="2" t="s">
        <v>3</v>
      </c>
      <c r="G49" s="2" t="s">
        <v>4</v>
      </c>
      <c r="H49" s="3" t="s">
        <v>5</v>
      </c>
      <c r="I49" s="4" t="s">
        <v>6</v>
      </c>
      <c r="J49" s="5" t="s">
        <v>7</v>
      </c>
      <c r="K49" s="6" t="s">
        <v>8</v>
      </c>
      <c r="L49" s="7" t="s">
        <v>9</v>
      </c>
      <c r="M49" s="8" t="s">
        <v>10</v>
      </c>
    </row>
    <row r="50" spans="2:16" ht="76.5" customHeight="1">
      <c r="B50" s="24" t="s">
        <v>11</v>
      </c>
      <c r="C50" s="33" t="s">
        <v>12</v>
      </c>
      <c r="D50" s="25" t="s">
        <v>13</v>
      </c>
      <c r="E50" s="6" t="s">
        <v>14</v>
      </c>
      <c r="F50" s="6" t="s">
        <v>15</v>
      </c>
      <c r="G50" s="6" t="s">
        <v>16</v>
      </c>
      <c r="H50" s="7" t="s">
        <v>17</v>
      </c>
      <c r="I50" s="7" t="s">
        <v>18</v>
      </c>
      <c r="J50" s="7" t="s">
        <v>19</v>
      </c>
      <c r="K50" s="7" t="s">
        <v>20</v>
      </c>
      <c r="L50" s="26" t="s">
        <v>21</v>
      </c>
      <c r="M50" s="8" t="s">
        <v>22</v>
      </c>
      <c r="N50" s="9"/>
      <c r="O50" s="9"/>
      <c r="P50" s="9"/>
    </row>
    <row r="51" spans="2:16" ht="196.5" customHeight="1">
      <c r="B51" s="27" t="s">
        <v>23</v>
      </c>
      <c r="C51" s="44" t="s">
        <v>64</v>
      </c>
      <c r="D51" s="27"/>
      <c r="E51" s="27"/>
      <c r="F51" s="27" t="s">
        <v>24</v>
      </c>
      <c r="G51" s="34">
        <v>2500</v>
      </c>
      <c r="H51" s="28"/>
      <c r="I51" s="29">
        <f>ROUND(G51*H51,2)</f>
        <v>0</v>
      </c>
      <c r="J51" s="30"/>
      <c r="K51" s="29">
        <f>ROUND(I51*J51,2)</f>
        <v>0</v>
      </c>
      <c r="L51" s="29">
        <f>ROUND(M51/G51,2)</f>
        <v>0</v>
      </c>
      <c r="M51" s="29">
        <f>ROUND(SUM(I51,K51),2)</f>
        <v>0</v>
      </c>
      <c r="N51" s="9"/>
      <c r="O51" s="9"/>
      <c r="P51" s="9"/>
    </row>
    <row r="52" spans="2:18" ht="19.5" customHeight="1" thickBot="1">
      <c r="B52" s="63"/>
      <c r="C52" s="63"/>
      <c r="D52" s="63"/>
      <c r="E52" s="63"/>
      <c r="F52" s="63"/>
      <c r="G52" s="63"/>
      <c r="H52" s="10" t="s">
        <v>25</v>
      </c>
      <c r="I52" s="10">
        <f>SUM(I51:I51)</f>
        <v>0</v>
      </c>
      <c r="J52" s="11"/>
      <c r="K52" s="12"/>
      <c r="L52" s="13"/>
      <c r="M52" s="13"/>
      <c r="N52" s="9"/>
      <c r="O52" s="9"/>
      <c r="P52" s="9"/>
      <c r="R52" s="14"/>
    </row>
    <row r="53" spans="2:18" ht="19.5" customHeight="1" thickBot="1">
      <c r="B53" s="64"/>
      <c r="C53" s="64"/>
      <c r="D53" s="64"/>
      <c r="E53" s="64"/>
      <c r="F53" s="64"/>
      <c r="G53" s="64"/>
      <c r="H53" s="15"/>
      <c r="J53" s="16" t="s">
        <v>26</v>
      </c>
      <c r="K53" s="16">
        <f>SUM(K51:K52)</f>
        <v>0</v>
      </c>
      <c r="L53" s="17"/>
      <c r="M53" s="18"/>
      <c r="N53" s="9"/>
      <c r="O53" s="9"/>
      <c r="P53" s="9"/>
      <c r="R53" s="14"/>
    </row>
    <row r="54" spans="2:16" ht="25.5" customHeight="1" thickBot="1">
      <c r="B54" s="64"/>
      <c r="C54" s="64"/>
      <c r="D54" s="64"/>
      <c r="E54" s="64"/>
      <c r="F54" s="64"/>
      <c r="G54" s="64"/>
      <c r="H54" s="19"/>
      <c r="I54" s="20"/>
      <c r="J54" s="13"/>
      <c r="K54" s="13"/>
      <c r="L54" s="21" t="s">
        <v>27</v>
      </c>
      <c r="M54" s="21">
        <f>SUM(M51:M53)</f>
        <v>0</v>
      </c>
      <c r="N54" s="9"/>
      <c r="O54" s="9"/>
      <c r="P54" s="9"/>
    </row>
    <row r="55" spans="2:16" s="22" customFormat="1" ht="21.75" customHeight="1">
      <c r="B55" s="65" t="s">
        <v>28</v>
      </c>
      <c r="C55" s="65"/>
      <c r="D55" s="65"/>
      <c r="E55" s="65"/>
      <c r="F55" s="65"/>
      <c r="G55" s="65"/>
      <c r="H55" s="65"/>
      <c r="I55" s="66" t="s">
        <v>29</v>
      </c>
      <c r="J55" s="66"/>
      <c r="K55" s="66"/>
      <c r="L55" s="66"/>
      <c r="M55" s="66"/>
      <c r="N55" s="23"/>
      <c r="O55" s="23"/>
      <c r="P55" s="23"/>
    </row>
    <row r="56" spans="2:16" s="22" customFormat="1" ht="21" customHeight="1">
      <c r="B56" s="65"/>
      <c r="C56" s="65"/>
      <c r="D56" s="65"/>
      <c r="E56" s="65"/>
      <c r="F56" s="65"/>
      <c r="G56" s="65"/>
      <c r="H56" s="65"/>
      <c r="I56" s="66"/>
      <c r="J56" s="66"/>
      <c r="K56" s="66"/>
      <c r="L56" s="66"/>
      <c r="M56" s="66"/>
      <c r="N56" s="23"/>
      <c r="O56" s="23"/>
      <c r="P56" s="23"/>
    </row>
    <row r="57" spans="2:16" s="22" customFormat="1" ht="48" customHeight="1">
      <c r="B57" s="67" t="s">
        <v>30</v>
      </c>
      <c r="C57" s="67"/>
      <c r="D57" s="67"/>
      <c r="E57" s="67"/>
      <c r="F57" s="67"/>
      <c r="G57" s="67"/>
      <c r="H57" s="67"/>
      <c r="I57" s="66"/>
      <c r="J57" s="66"/>
      <c r="K57" s="66"/>
      <c r="L57" s="66"/>
      <c r="M57" s="66"/>
      <c r="N57" s="23"/>
      <c r="O57" s="23"/>
      <c r="P57" s="23"/>
    </row>
    <row r="59" spans="2:13" ht="15.75" customHeight="1" thickBot="1">
      <c r="B59" s="60" t="s">
        <v>36</v>
      </c>
      <c r="C59" s="60"/>
      <c r="D59" s="60"/>
      <c r="E59" s="60"/>
      <c r="F59" s="60"/>
      <c r="G59" s="60"/>
      <c r="H59" s="60"/>
      <c r="I59" s="60"/>
      <c r="J59" s="61" t="s">
        <v>0</v>
      </c>
      <c r="K59" s="61"/>
      <c r="L59" s="61"/>
      <c r="M59" s="61"/>
    </row>
    <row r="60" spans="2:13" ht="15.75" customHeight="1" thickBot="1">
      <c r="B60" s="60"/>
      <c r="C60" s="60"/>
      <c r="D60" s="60"/>
      <c r="E60" s="60"/>
      <c r="F60" s="60"/>
      <c r="G60" s="60"/>
      <c r="H60" s="60"/>
      <c r="I60" s="60"/>
      <c r="J60" s="61"/>
      <c r="K60" s="61"/>
      <c r="L60" s="61"/>
      <c r="M60" s="61"/>
    </row>
    <row r="61" spans="2:13" ht="27.75" customHeight="1">
      <c r="B61" s="62" t="s">
        <v>38</v>
      </c>
      <c r="C61" s="62"/>
      <c r="D61" s="62"/>
      <c r="E61" s="62"/>
      <c r="F61" s="62"/>
      <c r="G61" s="62"/>
      <c r="H61" s="62"/>
      <c r="I61" s="62"/>
      <c r="J61" s="70"/>
      <c r="K61" s="70"/>
      <c r="L61" s="70"/>
      <c r="M61" s="70"/>
    </row>
    <row r="62" spans="2:13" ht="12.75">
      <c r="B62" s="39"/>
      <c r="C62" s="47"/>
      <c r="D62" s="27" t="s">
        <v>1</v>
      </c>
      <c r="E62" s="27" t="s">
        <v>2</v>
      </c>
      <c r="F62" s="27" t="s">
        <v>3</v>
      </c>
      <c r="G62" s="27" t="s">
        <v>4</v>
      </c>
      <c r="H62" s="27" t="s">
        <v>5</v>
      </c>
      <c r="I62" s="27" t="s">
        <v>6</v>
      </c>
      <c r="J62" s="27" t="s">
        <v>7</v>
      </c>
      <c r="K62" s="27" t="s">
        <v>8</v>
      </c>
      <c r="L62" s="27" t="s">
        <v>9</v>
      </c>
      <c r="M62" s="27" t="s">
        <v>10</v>
      </c>
    </row>
    <row r="63" spans="2:16" ht="76.5" customHeight="1">
      <c r="B63" s="27" t="s">
        <v>11</v>
      </c>
      <c r="C63" s="48" t="s">
        <v>12</v>
      </c>
      <c r="D63" s="49" t="s">
        <v>13</v>
      </c>
      <c r="E63" s="27" t="s">
        <v>14</v>
      </c>
      <c r="F63" s="27" t="s">
        <v>15</v>
      </c>
      <c r="G63" s="27" t="s">
        <v>16</v>
      </c>
      <c r="H63" s="27" t="s">
        <v>17</v>
      </c>
      <c r="I63" s="27" t="s">
        <v>18</v>
      </c>
      <c r="J63" s="27" t="s">
        <v>19</v>
      </c>
      <c r="K63" s="27" t="s">
        <v>20</v>
      </c>
      <c r="L63" s="50" t="s">
        <v>21</v>
      </c>
      <c r="M63" s="27" t="s">
        <v>22</v>
      </c>
      <c r="N63" s="9"/>
      <c r="O63" s="9"/>
      <c r="P63" s="9"/>
    </row>
    <row r="64" spans="2:16" ht="409.5" customHeight="1">
      <c r="B64" s="27" t="s">
        <v>23</v>
      </c>
      <c r="C64" s="59" t="s">
        <v>65</v>
      </c>
      <c r="D64" s="27"/>
      <c r="E64" s="27"/>
      <c r="F64" s="27" t="s">
        <v>24</v>
      </c>
      <c r="G64" s="43">
        <v>606</v>
      </c>
      <c r="H64" s="28"/>
      <c r="I64" s="29">
        <f>ROUND(G64*H64,2)</f>
        <v>0</v>
      </c>
      <c r="J64" s="30"/>
      <c r="K64" s="29">
        <f>ROUND(I64*J64,2)</f>
        <v>0</v>
      </c>
      <c r="L64" s="29">
        <f>ROUND(M64/G64,2)</f>
        <v>0</v>
      </c>
      <c r="M64" s="29">
        <f>ROUND(SUM(I64,K64),2)</f>
        <v>0</v>
      </c>
      <c r="N64" s="9"/>
      <c r="O64" s="9"/>
      <c r="P64" s="9"/>
    </row>
    <row r="65" spans="2:16" ht="63.75" customHeight="1">
      <c r="B65" s="27" t="s">
        <v>31</v>
      </c>
      <c r="C65" s="51" t="s">
        <v>50</v>
      </c>
      <c r="D65" s="27"/>
      <c r="E65" s="27"/>
      <c r="F65" s="27" t="s">
        <v>24</v>
      </c>
      <c r="G65" s="43">
        <v>3000</v>
      </c>
      <c r="H65" s="28"/>
      <c r="I65" s="29">
        <f>ROUND(G65*H65,2)</f>
        <v>0</v>
      </c>
      <c r="J65" s="30"/>
      <c r="K65" s="29">
        <f>ROUND(I65*J65,2)</f>
        <v>0</v>
      </c>
      <c r="L65" s="29">
        <f>ROUND(M65/G65,2)</f>
        <v>0</v>
      </c>
      <c r="M65" s="29">
        <f>ROUND(SUM(I65,K65),2)</f>
        <v>0</v>
      </c>
      <c r="N65" s="9"/>
      <c r="O65" s="9"/>
      <c r="P65" s="9"/>
    </row>
    <row r="66" spans="2:18" ht="19.5" customHeight="1">
      <c r="B66" s="68"/>
      <c r="C66" s="68"/>
      <c r="D66" s="68"/>
      <c r="E66" s="68"/>
      <c r="F66" s="68"/>
      <c r="G66" s="68"/>
      <c r="H66" s="36" t="s">
        <v>25</v>
      </c>
      <c r="I66" s="36">
        <f>SUM(I64:I65)</f>
        <v>0</v>
      </c>
      <c r="J66" s="37"/>
      <c r="K66" s="29"/>
      <c r="L66" s="29"/>
      <c r="M66" s="29"/>
      <c r="N66" s="9"/>
      <c r="O66" s="9"/>
      <c r="P66" s="9"/>
      <c r="R66" s="14"/>
    </row>
    <row r="67" spans="2:18" ht="19.5" customHeight="1">
      <c r="B67" s="68"/>
      <c r="C67" s="68"/>
      <c r="D67" s="68"/>
      <c r="E67" s="68"/>
      <c r="F67" s="68"/>
      <c r="G67" s="68"/>
      <c r="H67" s="38"/>
      <c r="I67" s="39"/>
      <c r="J67" s="40" t="s">
        <v>26</v>
      </c>
      <c r="K67" s="40">
        <f>SUM(K64:K66)</f>
        <v>0</v>
      </c>
      <c r="L67" s="29"/>
      <c r="M67" s="29"/>
      <c r="N67" s="9"/>
      <c r="O67" s="9"/>
      <c r="P67" s="9"/>
      <c r="R67" s="14"/>
    </row>
    <row r="68" spans="2:16" ht="25.5" customHeight="1">
      <c r="B68" s="68"/>
      <c r="C68" s="68"/>
      <c r="D68" s="68"/>
      <c r="E68" s="68"/>
      <c r="F68" s="68"/>
      <c r="G68" s="68"/>
      <c r="H68" s="38"/>
      <c r="I68" s="29"/>
      <c r="J68" s="29"/>
      <c r="K68" s="29"/>
      <c r="L68" s="41" t="s">
        <v>27</v>
      </c>
      <c r="M68" s="41">
        <f>SUM(M64:M67)</f>
        <v>0</v>
      </c>
      <c r="N68" s="9"/>
      <c r="O68" s="9"/>
      <c r="P68" s="9"/>
    </row>
    <row r="69" spans="2:16" s="22" customFormat="1" ht="21.75" customHeight="1">
      <c r="B69" s="69" t="s">
        <v>28</v>
      </c>
      <c r="C69" s="69"/>
      <c r="D69" s="69"/>
      <c r="E69" s="69"/>
      <c r="F69" s="69"/>
      <c r="G69" s="69"/>
      <c r="H69" s="69"/>
      <c r="I69" s="66" t="s">
        <v>29</v>
      </c>
      <c r="J69" s="66"/>
      <c r="K69" s="66"/>
      <c r="L69" s="66"/>
      <c r="M69" s="66"/>
      <c r="N69" s="23"/>
      <c r="O69" s="23"/>
      <c r="P69" s="23"/>
    </row>
    <row r="70" spans="2:16" s="22" customFormat="1" ht="21" customHeight="1">
      <c r="B70" s="65"/>
      <c r="C70" s="65"/>
      <c r="D70" s="65"/>
      <c r="E70" s="65"/>
      <c r="F70" s="65"/>
      <c r="G70" s="65"/>
      <c r="H70" s="65"/>
      <c r="I70" s="66"/>
      <c r="J70" s="66"/>
      <c r="K70" s="66"/>
      <c r="L70" s="66"/>
      <c r="M70" s="66"/>
      <c r="N70" s="23"/>
      <c r="O70" s="23"/>
      <c r="P70" s="23"/>
    </row>
    <row r="71" spans="2:16" s="22" customFormat="1" ht="48" customHeight="1">
      <c r="B71" s="67" t="s">
        <v>30</v>
      </c>
      <c r="C71" s="67"/>
      <c r="D71" s="67"/>
      <c r="E71" s="67"/>
      <c r="F71" s="67"/>
      <c r="G71" s="67"/>
      <c r="H71" s="67"/>
      <c r="I71" s="66"/>
      <c r="J71" s="66"/>
      <c r="K71" s="66"/>
      <c r="L71" s="66"/>
      <c r="M71" s="66"/>
      <c r="N71" s="23"/>
      <c r="O71" s="23"/>
      <c r="P71" s="23"/>
    </row>
    <row r="73" spans="2:13" ht="15.75" customHeight="1" thickBot="1">
      <c r="B73" s="60" t="s">
        <v>36</v>
      </c>
      <c r="C73" s="60"/>
      <c r="D73" s="60"/>
      <c r="E73" s="60"/>
      <c r="F73" s="60"/>
      <c r="G73" s="60"/>
      <c r="H73" s="60"/>
      <c r="I73" s="60"/>
      <c r="J73" s="61" t="s">
        <v>0</v>
      </c>
      <c r="K73" s="61"/>
      <c r="L73" s="61"/>
      <c r="M73" s="61"/>
    </row>
    <row r="74" spans="2:13" ht="15.75" customHeight="1" thickBot="1">
      <c r="B74" s="60"/>
      <c r="C74" s="60"/>
      <c r="D74" s="60"/>
      <c r="E74" s="60"/>
      <c r="F74" s="60"/>
      <c r="G74" s="60"/>
      <c r="H74" s="60"/>
      <c r="I74" s="60"/>
      <c r="J74" s="61"/>
      <c r="K74" s="61"/>
      <c r="L74" s="61"/>
      <c r="M74" s="61"/>
    </row>
    <row r="75" spans="2:13" ht="27.75" customHeight="1" thickBot="1">
      <c r="B75" s="62" t="s">
        <v>39</v>
      </c>
      <c r="C75" s="62"/>
      <c r="D75" s="62"/>
      <c r="E75" s="62"/>
      <c r="F75" s="62"/>
      <c r="G75" s="62"/>
      <c r="H75" s="62"/>
      <c r="I75" s="62"/>
      <c r="J75" s="61"/>
      <c r="K75" s="61"/>
      <c r="L75" s="61"/>
      <c r="M75" s="61"/>
    </row>
    <row r="76" spans="2:13" ht="13.5" thickBot="1">
      <c r="B76" s="1"/>
      <c r="C76" s="32"/>
      <c r="D76" s="2" t="s">
        <v>1</v>
      </c>
      <c r="E76" s="2" t="s">
        <v>2</v>
      </c>
      <c r="F76" s="2" t="s">
        <v>3</v>
      </c>
      <c r="G76" s="2" t="s">
        <v>4</v>
      </c>
      <c r="H76" s="3" t="s">
        <v>5</v>
      </c>
      <c r="I76" s="4" t="s">
        <v>6</v>
      </c>
      <c r="J76" s="5" t="s">
        <v>7</v>
      </c>
      <c r="K76" s="6" t="s">
        <v>8</v>
      </c>
      <c r="L76" s="7" t="s">
        <v>9</v>
      </c>
      <c r="M76" s="8" t="s">
        <v>10</v>
      </c>
    </row>
    <row r="77" spans="2:16" ht="76.5" customHeight="1">
      <c r="B77" s="24" t="s">
        <v>11</v>
      </c>
      <c r="C77" s="33" t="s">
        <v>12</v>
      </c>
      <c r="D77" s="25" t="s">
        <v>13</v>
      </c>
      <c r="E77" s="6" t="s">
        <v>14</v>
      </c>
      <c r="F77" s="6" t="s">
        <v>15</v>
      </c>
      <c r="G77" s="6" t="s">
        <v>16</v>
      </c>
      <c r="H77" s="7" t="s">
        <v>17</v>
      </c>
      <c r="I77" s="7" t="s">
        <v>18</v>
      </c>
      <c r="J77" s="7" t="s">
        <v>19</v>
      </c>
      <c r="K77" s="7" t="s">
        <v>20</v>
      </c>
      <c r="L77" s="26" t="s">
        <v>21</v>
      </c>
      <c r="M77" s="8" t="s">
        <v>22</v>
      </c>
      <c r="N77" s="9"/>
      <c r="O77" s="9"/>
      <c r="P77" s="9"/>
    </row>
    <row r="78" spans="2:16" ht="34.5" customHeight="1">
      <c r="B78" s="27" t="s">
        <v>23</v>
      </c>
      <c r="C78" s="52" t="s">
        <v>55</v>
      </c>
      <c r="D78" s="27"/>
      <c r="E78" s="27"/>
      <c r="F78" s="57" t="s">
        <v>61</v>
      </c>
      <c r="G78" s="57">
        <v>160</v>
      </c>
      <c r="H78" s="28"/>
      <c r="I78" s="29">
        <f>ROUND(G78*H78,2)</f>
        <v>0</v>
      </c>
      <c r="J78" s="30"/>
      <c r="K78" s="29">
        <f>ROUND(I78*J78,2)</f>
        <v>0</v>
      </c>
      <c r="L78" s="29">
        <f>ROUND(M78/G78,2)</f>
        <v>0</v>
      </c>
      <c r="M78" s="29">
        <f>ROUND(SUM(I78,K78),2)</f>
        <v>0</v>
      </c>
      <c r="N78" s="9"/>
      <c r="O78" s="9"/>
      <c r="P78" s="9"/>
    </row>
    <row r="79" spans="2:16" ht="34.5" customHeight="1">
      <c r="B79" s="27" t="s">
        <v>31</v>
      </c>
      <c r="C79" s="52" t="s">
        <v>56</v>
      </c>
      <c r="D79" s="27"/>
      <c r="E79" s="27"/>
      <c r="F79" s="57" t="s">
        <v>61</v>
      </c>
      <c r="G79" s="57">
        <v>70</v>
      </c>
      <c r="H79" s="28"/>
      <c r="I79" s="29">
        <f aca="true" t="shared" si="0" ref="I79:I84">ROUND(G79*H79,2)</f>
        <v>0</v>
      </c>
      <c r="J79" s="30"/>
      <c r="K79" s="29">
        <f aca="true" t="shared" si="1" ref="K79:K84">ROUND(I79*J79,2)</f>
        <v>0</v>
      </c>
      <c r="L79" s="29">
        <f aca="true" t="shared" si="2" ref="L79:L84">ROUND(M79/G79,2)</f>
        <v>0</v>
      </c>
      <c r="M79" s="29">
        <f aca="true" t="shared" si="3" ref="M79:M84">ROUND(SUM(I79,K79),2)</f>
        <v>0</v>
      </c>
      <c r="N79" s="9"/>
      <c r="O79" s="9"/>
      <c r="P79" s="9"/>
    </row>
    <row r="80" spans="2:16" ht="34.5" customHeight="1">
      <c r="B80" s="27" t="s">
        <v>32</v>
      </c>
      <c r="C80" s="56" t="s">
        <v>60</v>
      </c>
      <c r="D80" s="27"/>
      <c r="E80" s="27"/>
      <c r="F80" s="57" t="s">
        <v>61</v>
      </c>
      <c r="G80" s="57">
        <v>25</v>
      </c>
      <c r="H80" s="28"/>
      <c r="I80" s="29">
        <f t="shared" si="0"/>
        <v>0</v>
      </c>
      <c r="J80" s="30"/>
      <c r="K80" s="29">
        <f t="shared" si="1"/>
        <v>0</v>
      </c>
      <c r="L80" s="29">
        <f t="shared" si="2"/>
        <v>0</v>
      </c>
      <c r="M80" s="29">
        <f t="shared" si="3"/>
        <v>0</v>
      </c>
      <c r="N80" s="9"/>
      <c r="O80" s="9"/>
      <c r="P80" s="9"/>
    </row>
    <row r="81" spans="2:16" ht="34.5" customHeight="1">
      <c r="B81" s="27" t="s">
        <v>51</v>
      </c>
      <c r="C81" s="53" t="s">
        <v>57</v>
      </c>
      <c r="D81" s="27"/>
      <c r="E81" s="27"/>
      <c r="F81" s="57" t="s">
        <v>61</v>
      </c>
      <c r="G81" s="57">
        <v>12</v>
      </c>
      <c r="H81" s="28"/>
      <c r="I81" s="29">
        <f t="shared" si="0"/>
        <v>0</v>
      </c>
      <c r="J81" s="30"/>
      <c r="K81" s="29">
        <f t="shared" si="1"/>
        <v>0</v>
      </c>
      <c r="L81" s="29">
        <f t="shared" si="2"/>
        <v>0</v>
      </c>
      <c r="M81" s="29">
        <f t="shared" si="3"/>
        <v>0</v>
      </c>
      <c r="N81" s="9"/>
      <c r="O81" s="9"/>
      <c r="P81" s="9"/>
    </row>
    <row r="82" spans="2:16" ht="34.5" customHeight="1">
      <c r="B82" s="27" t="s">
        <v>52</v>
      </c>
      <c r="C82" s="54" t="s">
        <v>63</v>
      </c>
      <c r="D82" s="27"/>
      <c r="E82" s="27"/>
      <c r="F82" s="57" t="s">
        <v>61</v>
      </c>
      <c r="G82" s="57">
        <v>30</v>
      </c>
      <c r="H82" s="28"/>
      <c r="I82" s="29">
        <f t="shared" si="0"/>
        <v>0</v>
      </c>
      <c r="J82" s="30"/>
      <c r="K82" s="29">
        <f t="shared" si="1"/>
        <v>0</v>
      </c>
      <c r="L82" s="29">
        <f t="shared" si="2"/>
        <v>0</v>
      </c>
      <c r="M82" s="29">
        <f t="shared" si="3"/>
        <v>0</v>
      </c>
      <c r="N82" s="9"/>
      <c r="O82" s="9"/>
      <c r="P82" s="9"/>
    </row>
    <row r="83" spans="2:16" ht="34.5" customHeight="1">
      <c r="B83" s="27" t="s">
        <v>53</v>
      </c>
      <c r="C83" s="55" t="s">
        <v>58</v>
      </c>
      <c r="D83" s="27"/>
      <c r="E83" s="27"/>
      <c r="F83" s="57" t="s">
        <v>61</v>
      </c>
      <c r="G83" s="57">
        <v>30</v>
      </c>
      <c r="H83" s="28"/>
      <c r="I83" s="29">
        <f t="shared" si="0"/>
        <v>0</v>
      </c>
      <c r="J83" s="30"/>
      <c r="K83" s="29">
        <f t="shared" si="1"/>
        <v>0</v>
      </c>
      <c r="L83" s="29">
        <f t="shared" si="2"/>
        <v>0</v>
      </c>
      <c r="M83" s="29">
        <f t="shared" si="3"/>
        <v>0</v>
      </c>
      <c r="N83" s="9"/>
      <c r="O83" s="9"/>
      <c r="P83" s="9"/>
    </row>
    <row r="84" spans="2:16" ht="36.75" customHeight="1">
      <c r="B84" s="27" t="s">
        <v>54</v>
      </c>
      <c r="C84" s="55" t="s">
        <v>59</v>
      </c>
      <c r="D84" s="27"/>
      <c r="E84" s="27"/>
      <c r="F84" s="57" t="s">
        <v>61</v>
      </c>
      <c r="G84" s="57">
        <v>15</v>
      </c>
      <c r="H84" s="28"/>
      <c r="I84" s="29">
        <f t="shared" si="0"/>
        <v>0</v>
      </c>
      <c r="J84" s="30"/>
      <c r="K84" s="29">
        <f t="shared" si="1"/>
        <v>0</v>
      </c>
      <c r="L84" s="29">
        <f t="shared" si="2"/>
        <v>0</v>
      </c>
      <c r="M84" s="29">
        <f t="shared" si="3"/>
        <v>0</v>
      </c>
      <c r="N84" s="9"/>
      <c r="O84" s="9"/>
      <c r="P84" s="9"/>
    </row>
    <row r="85" spans="2:18" ht="19.5" customHeight="1">
      <c r="B85" s="68"/>
      <c r="C85" s="68"/>
      <c r="D85" s="68"/>
      <c r="E85" s="68"/>
      <c r="F85" s="68"/>
      <c r="G85" s="68"/>
      <c r="H85" s="36" t="s">
        <v>25</v>
      </c>
      <c r="I85" s="36">
        <f>SUM(I78:I84)</f>
        <v>0</v>
      </c>
      <c r="J85" s="37"/>
      <c r="K85" s="29"/>
      <c r="L85" s="29"/>
      <c r="M85" s="29"/>
      <c r="N85" s="9"/>
      <c r="O85" s="9"/>
      <c r="P85" s="9"/>
      <c r="R85" s="14"/>
    </row>
    <row r="86" spans="2:18" ht="19.5" customHeight="1">
      <c r="B86" s="68"/>
      <c r="C86" s="68"/>
      <c r="D86" s="68"/>
      <c r="E86" s="68"/>
      <c r="F86" s="68"/>
      <c r="G86" s="68"/>
      <c r="H86" s="38"/>
      <c r="I86" s="39"/>
      <c r="J86" s="40" t="s">
        <v>26</v>
      </c>
      <c r="K86" s="40">
        <f>SUM(K78:K85)</f>
        <v>0</v>
      </c>
      <c r="L86" s="29"/>
      <c r="M86" s="29"/>
      <c r="N86" s="9"/>
      <c r="O86" s="9"/>
      <c r="P86" s="9"/>
      <c r="R86" s="14"/>
    </row>
    <row r="87" spans="2:16" ht="25.5" customHeight="1">
      <c r="B87" s="68"/>
      <c r="C87" s="68"/>
      <c r="D87" s="68"/>
      <c r="E87" s="68"/>
      <c r="F87" s="68"/>
      <c r="G87" s="68"/>
      <c r="H87" s="38"/>
      <c r="I87" s="29"/>
      <c r="J87" s="29"/>
      <c r="K87" s="29"/>
      <c r="L87" s="41" t="s">
        <v>27</v>
      </c>
      <c r="M87" s="41">
        <f>SUM(M78:M86)</f>
        <v>0</v>
      </c>
      <c r="N87" s="9"/>
      <c r="O87" s="9"/>
      <c r="P87" s="9"/>
    </row>
    <row r="88" spans="2:16" s="22" customFormat="1" ht="21.75" customHeight="1">
      <c r="B88" s="69" t="s">
        <v>28</v>
      </c>
      <c r="C88" s="69"/>
      <c r="D88" s="69"/>
      <c r="E88" s="69"/>
      <c r="F88" s="69"/>
      <c r="G88" s="69"/>
      <c r="H88" s="69"/>
      <c r="I88" s="66" t="s">
        <v>29</v>
      </c>
      <c r="J88" s="66"/>
      <c r="K88" s="66"/>
      <c r="L88" s="66"/>
      <c r="M88" s="66"/>
      <c r="N88" s="23"/>
      <c r="O88" s="23"/>
      <c r="P88" s="23"/>
    </row>
    <row r="89" spans="2:16" s="22" customFormat="1" ht="21" customHeight="1">
      <c r="B89" s="65"/>
      <c r="C89" s="65"/>
      <c r="D89" s="65"/>
      <c r="E89" s="65"/>
      <c r="F89" s="65"/>
      <c r="G89" s="65"/>
      <c r="H89" s="65"/>
      <c r="I89" s="66"/>
      <c r="J89" s="66"/>
      <c r="K89" s="66"/>
      <c r="L89" s="66"/>
      <c r="M89" s="66"/>
      <c r="N89" s="23"/>
      <c r="O89" s="23"/>
      <c r="P89" s="23"/>
    </row>
    <row r="90" spans="2:16" s="22" customFormat="1" ht="48" customHeight="1">
      <c r="B90" s="67" t="s">
        <v>30</v>
      </c>
      <c r="C90" s="67"/>
      <c r="D90" s="67"/>
      <c r="E90" s="67"/>
      <c r="F90" s="67"/>
      <c r="G90" s="67"/>
      <c r="H90" s="67"/>
      <c r="I90" s="66"/>
      <c r="J90" s="66"/>
      <c r="K90" s="66"/>
      <c r="L90" s="66"/>
      <c r="M90" s="66"/>
      <c r="N90" s="23"/>
      <c r="O90" s="23"/>
      <c r="P90" s="23"/>
    </row>
    <row r="92" spans="2:13" ht="15.75" customHeight="1" thickBot="1">
      <c r="B92" s="60" t="s">
        <v>36</v>
      </c>
      <c r="C92" s="60"/>
      <c r="D92" s="60"/>
      <c r="E92" s="60"/>
      <c r="F92" s="60"/>
      <c r="G92" s="60"/>
      <c r="H92" s="60"/>
      <c r="I92" s="60"/>
      <c r="J92" s="61" t="s">
        <v>0</v>
      </c>
      <c r="K92" s="61"/>
      <c r="L92" s="61"/>
      <c r="M92" s="61"/>
    </row>
    <row r="93" spans="2:13" ht="15.75" customHeight="1" thickBot="1">
      <c r="B93" s="60"/>
      <c r="C93" s="60"/>
      <c r="D93" s="60"/>
      <c r="E93" s="60"/>
      <c r="F93" s="60"/>
      <c r="G93" s="60"/>
      <c r="H93" s="60"/>
      <c r="I93" s="60"/>
      <c r="J93" s="61"/>
      <c r="K93" s="61"/>
      <c r="L93" s="61"/>
      <c r="M93" s="61"/>
    </row>
    <row r="94" spans="2:13" ht="27.75" customHeight="1" thickBot="1">
      <c r="B94" s="62" t="s">
        <v>40</v>
      </c>
      <c r="C94" s="62"/>
      <c r="D94" s="62"/>
      <c r="E94" s="62"/>
      <c r="F94" s="62"/>
      <c r="G94" s="62"/>
      <c r="H94" s="62"/>
      <c r="I94" s="62"/>
      <c r="J94" s="61"/>
      <c r="K94" s="61"/>
      <c r="L94" s="61"/>
      <c r="M94" s="61"/>
    </row>
    <row r="95" spans="2:13" ht="13.5" thickBot="1">
      <c r="B95" s="1"/>
      <c r="C95" s="32"/>
      <c r="D95" s="2" t="s">
        <v>1</v>
      </c>
      <c r="E95" s="2" t="s">
        <v>2</v>
      </c>
      <c r="F95" s="2" t="s">
        <v>3</v>
      </c>
      <c r="G95" s="2" t="s">
        <v>4</v>
      </c>
      <c r="H95" s="3" t="s">
        <v>5</v>
      </c>
      <c r="I95" s="4" t="s">
        <v>6</v>
      </c>
      <c r="J95" s="5" t="s">
        <v>7</v>
      </c>
      <c r="K95" s="6" t="s">
        <v>8</v>
      </c>
      <c r="L95" s="7" t="s">
        <v>9</v>
      </c>
      <c r="M95" s="8" t="s">
        <v>10</v>
      </c>
    </row>
    <row r="96" spans="2:16" ht="76.5" customHeight="1">
      <c r="B96" s="24" t="s">
        <v>11</v>
      </c>
      <c r="C96" s="33" t="s">
        <v>12</v>
      </c>
      <c r="D96" s="25" t="s">
        <v>13</v>
      </c>
      <c r="E96" s="6" t="s">
        <v>14</v>
      </c>
      <c r="F96" s="6" t="s">
        <v>15</v>
      </c>
      <c r="G96" s="6" t="s">
        <v>16</v>
      </c>
      <c r="H96" s="7" t="s">
        <v>17</v>
      </c>
      <c r="I96" s="7" t="s">
        <v>18</v>
      </c>
      <c r="J96" s="7" t="s">
        <v>19</v>
      </c>
      <c r="K96" s="7" t="s">
        <v>20</v>
      </c>
      <c r="L96" s="26" t="s">
        <v>21</v>
      </c>
      <c r="M96" s="8" t="s">
        <v>22</v>
      </c>
      <c r="N96" s="9"/>
      <c r="O96" s="9"/>
      <c r="P96" s="9"/>
    </row>
    <row r="97" spans="2:16" ht="200.25" customHeight="1">
      <c r="B97" s="27" t="s">
        <v>23</v>
      </c>
      <c r="C97" s="58" t="s">
        <v>62</v>
      </c>
      <c r="D97" s="27"/>
      <c r="E97" s="27"/>
      <c r="F97" s="27" t="s">
        <v>24</v>
      </c>
      <c r="G97" s="34">
        <v>160</v>
      </c>
      <c r="H97" s="28"/>
      <c r="I97" s="29">
        <f>ROUND(G97*H97,2)</f>
        <v>0</v>
      </c>
      <c r="J97" s="30"/>
      <c r="K97" s="29">
        <f>ROUND(I97*J97,2)</f>
        <v>0</v>
      </c>
      <c r="L97" s="29">
        <f>ROUND(M97/G97,2)</f>
        <v>0</v>
      </c>
      <c r="M97" s="29">
        <f>ROUND(SUM(I97,K97),2)</f>
        <v>0</v>
      </c>
      <c r="N97" s="9"/>
      <c r="O97" s="9"/>
      <c r="P97" s="9"/>
    </row>
    <row r="98" spans="2:18" ht="19.5" customHeight="1" thickBot="1">
      <c r="B98" s="63"/>
      <c r="C98" s="63"/>
      <c r="D98" s="63"/>
      <c r="E98" s="63"/>
      <c r="F98" s="63"/>
      <c r="G98" s="63"/>
      <c r="H98" s="10" t="s">
        <v>25</v>
      </c>
      <c r="I98" s="10">
        <f>SUM(I97:I97)</f>
        <v>0</v>
      </c>
      <c r="J98" s="11"/>
      <c r="K98" s="12"/>
      <c r="L98" s="13"/>
      <c r="M98" s="13"/>
      <c r="N98" s="9"/>
      <c r="O98" s="9"/>
      <c r="P98" s="9"/>
      <c r="R98" s="14"/>
    </row>
    <row r="99" spans="2:18" ht="19.5" customHeight="1" thickBot="1">
      <c r="B99" s="64"/>
      <c r="C99" s="64"/>
      <c r="D99" s="64"/>
      <c r="E99" s="64"/>
      <c r="F99" s="64"/>
      <c r="G99" s="64"/>
      <c r="H99" s="15"/>
      <c r="J99" s="16" t="s">
        <v>26</v>
      </c>
      <c r="K99" s="16">
        <f>SUM(K97:K98)</f>
        <v>0</v>
      </c>
      <c r="L99" s="17"/>
      <c r="M99" s="18"/>
      <c r="N99" s="9"/>
      <c r="O99" s="9"/>
      <c r="P99" s="9"/>
      <c r="R99" s="14"/>
    </row>
    <row r="100" spans="2:16" ht="25.5" customHeight="1" thickBot="1">
      <c r="B100" s="64"/>
      <c r="C100" s="64"/>
      <c r="D100" s="64"/>
      <c r="E100" s="64"/>
      <c r="F100" s="64"/>
      <c r="G100" s="64"/>
      <c r="H100" s="19"/>
      <c r="I100" s="20"/>
      <c r="J100" s="13"/>
      <c r="K100" s="13"/>
      <c r="L100" s="21" t="s">
        <v>27</v>
      </c>
      <c r="M100" s="21">
        <f>SUM(M97:M99)</f>
        <v>0</v>
      </c>
      <c r="N100" s="9"/>
      <c r="O100" s="9"/>
      <c r="P100" s="9"/>
    </row>
    <row r="101" spans="2:16" s="22" customFormat="1" ht="21.75" customHeight="1">
      <c r="B101" s="65" t="s">
        <v>28</v>
      </c>
      <c r="C101" s="65"/>
      <c r="D101" s="65"/>
      <c r="E101" s="65"/>
      <c r="F101" s="65"/>
      <c r="G101" s="65"/>
      <c r="H101" s="65"/>
      <c r="I101" s="66" t="s">
        <v>29</v>
      </c>
      <c r="J101" s="66"/>
      <c r="K101" s="66"/>
      <c r="L101" s="66"/>
      <c r="M101" s="66"/>
      <c r="N101" s="23"/>
      <c r="O101" s="23"/>
      <c r="P101" s="23"/>
    </row>
    <row r="102" spans="2:16" s="22" customFormat="1" ht="21" customHeight="1">
      <c r="B102" s="65"/>
      <c r="C102" s="65"/>
      <c r="D102" s="65"/>
      <c r="E102" s="65"/>
      <c r="F102" s="65"/>
      <c r="G102" s="65"/>
      <c r="H102" s="65"/>
      <c r="I102" s="66"/>
      <c r="J102" s="66"/>
      <c r="K102" s="66"/>
      <c r="L102" s="66"/>
      <c r="M102" s="66"/>
      <c r="N102" s="23"/>
      <c r="O102" s="23"/>
      <c r="P102" s="23"/>
    </row>
    <row r="103" spans="2:16" s="22" customFormat="1" ht="48" customHeight="1">
      <c r="B103" s="67" t="s">
        <v>30</v>
      </c>
      <c r="C103" s="67"/>
      <c r="D103" s="67"/>
      <c r="E103" s="67"/>
      <c r="F103" s="67"/>
      <c r="G103" s="67"/>
      <c r="H103" s="67"/>
      <c r="I103" s="66"/>
      <c r="J103" s="66"/>
      <c r="K103" s="66"/>
      <c r="L103" s="66"/>
      <c r="M103" s="66"/>
      <c r="N103" s="23"/>
      <c r="O103" s="23"/>
      <c r="P103" s="23"/>
    </row>
    <row r="105" spans="2:13" ht="15.75" customHeight="1" thickBot="1">
      <c r="B105" s="60" t="s">
        <v>36</v>
      </c>
      <c r="C105" s="60"/>
      <c r="D105" s="60"/>
      <c r="E105" s="60"/>
      <c r="F105" s="60"/>
      <c r="G105" s="60"/>
      <c r="H105" s="60"/>
      <c r="I105" s="60"/>
      <c r="J105" s="61" t="s">
        <v>0</v>
      </c>
      <c r="K105" s="61"/>
      <c r="L105" s="61"/>
      <c r="M105" s="61"/>
    </row>
    <row r="106" spans="2:13" ht="15.75" customHeight="1" thickBot="1">
      <c r="B106" s="60"/>
      <c r="C106" s="60"/>
      <c r="D106" s="60"/>
      <c r="E106" s="60"/>
      <c r="F106" s="60"/>
      <c r="G106" s="60"/>
      <c r="H106" s="60"/>
      <c r="I106" s="60"/>
      <c r="J106" s="61"/>
      <c r="K106" s="61"/>
      <c r="L106" s="61"/>
      <c r="M106" s="61"/>
    </row>
    <row r="107" spans="2:13" ht="27.75" customHeight="1" thickBot="1">
      <c r="B107" s="62" t="s">
        <v>41</v>
      </c>
      <c r="C107" s="62"/>
      <c r="D107" s="62"/>
      <c r="E107" s="62"/>
      <c r="F107" s="62"/>
      <c r="G107" s="62"/>
      <c r="H107" s="62"/>
      <c r="I107" s="62"/>
      <c r="J107" s="61"/>
      <c r="K107" s="61"/>
      <c r="L107" s="61"/>
      <c r="M107" s="61"/>
    </row>
    <row r="108" spans="2:13" ht="13.5" thickBot="1">
      <c r="B108" s="1"/>
      <c r="C108" s="32"/>
      <c r="D108" s="2" t="s">
        <v>1</v>
      </c>
      <c r="E108" s="2" t="s">
        <v>2</v>
      </c>
      <c r="F108" s="2" t="s">
        <v>3</v>
      </c>
      <c r="G108" s="2" t="s">
        <v>4</v>
      </c>
      <c r="H108" s="3" t="s">
        <v>5</v>
      </c>
      <c r="I108" s="4" t="s">
        <v>6</v>
      </c>
      <c r="J108" s="5" t="s">
        <v>7</v>
      </c>
      <c r="K108" s="6" t="s">
        <v>8</v>
      </c>
      <c r="L108" s="7" t="s">
        <v>9</v>
      </c>
      <c r="M108" s="8" t="s">
        <v>10</v>
      </c>
    </row>
    <row r="109" spans="2:16" ht="76.5" customHeight="1">
      <c r="B109" s="24" t="s">
        <v>11</v>
      </c>
      <c r="C109" s="33" t="s">
        <v>12</v>
      </c>
      <c r="D109" s="25" t="s">
        <v>13</v>
      </c>
      <c r="E109" s="6" t="s">
        <v>14</v>
      </c>
      <c r="F109" s="6" t="s">
        <v>15</v>
      </c>
      <c r="G109" s="6" t="s">
        <v>16</v>
      </c>
      <c r="H109" s="7" t="s">
        <v>17</v>
      </c>
      <c r="I109" s="7" t="s">
        <v>18</v>
      </c>
      <c r="J109" s="7" t="s">
        <v>19</v>
      </c>
      <c r="K109" s="7" t="s">
        <v>20</v>
      </c>
      <c r="L109" s="26" t="s">
        <v>21</v>
      </c>
      <c r="M109" s="8" t="s">
        <v>22</v>
      </c>
      <c r="N109" s="9"/>
      <c r="O109" s="9"/>
      <c r="P109" s="9"/>
    </row>
    <row r="110" spans="2:16" ht="256.5" customHeight="1">
      <c r="B110" s="27" t="s">
        <v>23</v>
      </c>
      <c r="C110" s="46" t="s">
        <v>67</v>
      </c>
      <c r="D110" s="27"/>
      <c r="E110" s="27"/>
      <c r="F110" s="27" t="s">
        <v>24</v>
      </c>
      <c r="G110" s="43">
        <v>50</v>
      </c>
      <c r="H110" s="28"/>
      <c r="I110" s="29">
        <f>ROUND(G110*H110,2)</f>
        <v>0</v>
      </c>
      <c r="J110" s="30"/>
      <c r="K110" s="29">
        <f>ROUND(I110*J110,2)</f>
        <v>0</v>
      </c>
      <c r="L110" s="29">
        <f>ROUND(M110/G110,2)</f>
        <v>0</v>
      </c>
      <c r="M110" s="29">
        <f>ROUND(SUM(I110,K110),2)</f>
        <v>0</v>
      </c>
      <c r="N110" s="9"/>
      <c r="O110" s="9"/>
      <c r="P110" s="9"/>
    </row>
    <row r="111" spans="2:16" ht="259.5" customHeight="1">
      <c r="B111" s="27" t="s">
        <v>31</v>
      </c>
      <c r="C111" s="46" t="s">
        <v>66</v>
      </c>
      <c r="D111" s="27"/>
      <c r="E111" s="27"/>
      <c r="F111" s="27" t="s">
        <v>24</v>
      </c>
      <c r="G111" s="43">
        <v>20</v>
      </c>
      <c r="H111" s="28"/>
      <c r="I111" s="29">
        <f>ROUND(G111*H111,2)</f>
        <v>0</v>
      </c>
      <c r="J111" s="30"/>
      <c r="K111" s="29">
        <f>ROUND(I111*J111,2)</f>
        <v>0</v>
      </c>
      <c r="L111" s="29">
        <f>ROUND(M111/G111,2)</f>
        <v>0</v>
      </c>
      <c r="M111" s="29">
        <f>ROUND(SUM(I111,K111),2)</f>
        <v>0</v>
      </c>
      <c r="N111" s="9"/>
      <c r="O111" s="9"/>
      <c r="P111" s="9"/>
    </row>
    <row r="112" spans="2:18" ht="19.5" customHeight="1">
      <c r="B112" s="68"/>
      <c r="C112" s="68"/>
      <c r="D112" s="68"/>
      <c r="E112" s="68"/>
      <c r="F112" s="68"/>
      <c r="G112" s="68"/>
      <c r="H112" s="36" t="s">
        <v>25</v>
      </c>
      <c r="I112" s="36">
        <f>SUM(I110:I111)</f>
        <v>0</v>
      </c>
      <c r="J112" s="37"/>
      <c r="K112" s="29"/>
      <c r="L112" s="29"/>
      <c r="M112" s="29"/>
      <c r="N112" s="9"/>
      <c r="O112" s="9"/>
      <c r="P112" s="9"/>
      <c r="R112" s="14"/>
    </row>
    <row r="113" spans="2:18" ht="19.5" customHeight="1">
      <c r="B113" s="68"/>
      <c r="C113" s="68"/>
      <c r="D113" s="68"/>
      <c r="E113" s="68"/>
      <c r="F113" s="68"/>
      <c r="G113" s="68"/>
      <c r="H113" s="38"/>
      <c r="I113" s="39"/>
      <c r="J113" s="40" t="s">
        <v>26</v>
      </c>
      <c r="K113" s="40">
        <f>SUM(K110:K112)</f>
        <v>0</v>
      </c>
      <c r="L113" s="29"/>
      <c r="M113" s="29"/>
      <c r="N113" s="9"/>
      <c r="O113" s="9"/>
      <c r="P113" s="9"/>
      <c r="R113" s="14"/>
    </row>
    <row r="114" spans="2:16" ht="25.5" customHeight="1">
      <c r="B114" s="68"/>
      <c r="C114" s="68"/>
      <c r="D114" s="68"/>
      <c r="E114" s="68"/>
      <c r="F114" s="68"/>
      <c r="G114" s="68"/>
      <c r="H114" s="38"/>
      <c r="I114" s="29"/>
      <c r="J114" s="29"/>
      <c r="K114" s="29"/>
      <c r="L114" s="41" t="s">
        <v>27</v>
      </c>
      <c r="M114" s="41">
        <f>SUM(M110:M113)</f>
        <v>0</v>
      </c>
      <c r="N114" s="9"/>
      <c r="O114" s="9"/>
      <c r="P114" s="9"/>
    </row>
    <row r="115" spans="2:16" s="22" customFormat="1" ht="21.75" customHeight="1">
      <c r="B115" s="69" t="s">
        <v>28</v>
      </c>
      <c r="C115" s="69"/>
      <c r="D115" s="69"/>
      <c r="E115" s="69"/>
      <c r="F115" s="69"/>
      <c r="G115" s="69"/>
      <c r="H115" s="69"/>
      <c r="I115" s="66" t="s">
        <v>29</v>
      </c>
      <c r="J115" s="66"/>
      <c r="K115" s="66"/>
      <c r="L115" s="66"/>
      <c r="M115" s="66"/>
      <c r="N115" s="23"/>
      <c r="O115" s="23"/>
      <c r="P115" s="23"/>
    </row>
    <row r="116" spans="2:16" s="22" customFormat="1" ht="21" customHeight="1">
      <c r="B116" s="65"/>
      <c r="C116" s="65"/>
      <c r="D116" s="65"/>
      <c r="E116" s="65"/>
      <c r="F116" s="65"/>
      <c r="G116" s="65"/>
      <c r="H116" s="65"/>
      <c r="I116" s="66"/>
      <c r="J116" s="66"/>
      <c r="K116" s="66"/>
      <c r="L116" s="66"/>
      <c r="M116" s="66"/>
      <c r="N116" s="23"/>
      <c r="O116" s="23"/>
      <c r="P116" s="23"/>
    </row>
    <row r="117" spans="2:16" s="22" customFormat="1" ht="48" customHeight="1">
      <c r="B117" s="67" t="s">
        <v>30</v>
      </c>
      <c r="C117" s="67"/>
      <c r="D117" s="67"/>
      <c r="E117" s="67"/>
      <c r="F117" s="67"/>
      <c r="G117" s="67"/>
      <c r="H117" s="67"/>
      <c r="I117" s="66"/>
      <c r="J117" s="66"/>
      <c r="K117" s="66"/>
      <c r="L117" s="66"/>
      <c r="M117" s="66"/>
      <c r="N117" s="23"/>
      <c r="O117" s="23"/>
      <c r="P117" s="23"/>
    </row>
    <row r="119" spans="2:13" ht="15.75" customHeight="1" thickBot="1">
      <c r="B119" s="60" t="s">
        <v>36</v>
      </c>
      <c r="C119" s="60"/>
      <c r="D119" s="60"/>
      <c r="E119" s="60"/>
      <c r="F119" s="60"/>
      <c r="G119" s="60"/>
      <c r="H119" s="60"/>
      <c r="I119" s="60"/>
      <c r="J119" s="61" t="s">
        <v>0</v>
      </c>
      <c r="K119" s="61"/>
      <c r="L119" s="61"/>
      <c r="M119" s="61"/>
    </row>
    <row r="120" spans="2:13" ht="15.75" customHeight="1" thickBot="1">
      <c r="B120" s="60"/>
      <c r="C120" s="60"/>
      <c r="D120" s="60"/>
      <c r="E120" s="60"/>
      <c r="F120" s="60"/>
      <c r="G120" s="60"/>
      <c r="H120" s="60"/>
      <c r="I120" s="60"/>
      <c r="J120" s="61"/>
      <c r="K120" s="61"/>
      <c r="L120" s="61"/>
      <c r="M120" s="61"/>
    </row>
    <row r="121" spans="2:13" ht="27.75" customHeight="1" thickBot="1">
      <c r="B121" s="62" t="s">
        <v>42</v>
      </c>
      <c r="C121" s="62"/>
      <c r="D121" s="62"/>
      <c r="E121" s="62"/>
      <c r="F121" s="62"/>
      <c r="G121" s="62"/>
      <c r="H121" s="62"/>
      <c r="I121" s="62"/>
      <c r="J121" s="61"/>
      <c r="K121" s="61"/>
      <c r="L121" s="61"/>
      <c r="M121" s="61"/>
    </row>
    <row r="122" spans="2:13" ht="13.5" thickBot="1">
      <c r="B122" s="1"/>
      <c r="C122" s="32"/>
      <c r="D122" s="2" t="s">
        <v>1</v>
      </c>
      <c r="E122" s="2" t="s">
        <v>2</v>
      </c>
      <c r="F122" s="2" t="s">
        <v>3</v>
      </c>
      <c r="G122" s="2" t="s">
        <v>4</v>
      </c>
      <c r="H122" s="3" t="s">
        <v>5</v>
      </c>
      <c r="I122" s="4" t="s">
        <v>6</v>
      </c>
      <c r="J122" s="5" t="s">
        <v>7</v>
      </c>
      <c r="K122" s="6" t="s">
        <v>8</v>
      </c>
      <c r="L122" s="7" t="s">
        <v>9</v>
      </c>
      <c r="M122" s="8" t="s">
        <v>10</v>
      </c>
    </row>
    <row r="123" spans="2:16" ht="114.75" customHeight="1">
      <c r="B123" s="24" t="s">
        <v>11</v>
      </c>
      <c r="C123" s="33" t="s">
        <v>12</v>
      </c>
      <c r="D123" s="25" t="s">
        <v>13</v>
      </c>
      <c r="E123" s="6" t="s">
        <v>14</v>
      </c>
      <c r="F123" s="6" t="s">
        <v>15</v>
      </c>
      <c r="G123" s="6" t="s">
        <v>16</v>
      </c>
      <c r="H123" s="7" t="s">
        <v>17</v>
      </c>
      <c r="I123" s="7" t="s">
        <v>18</v>
      </c>
      <c r="J123" s="7" t="s">
        <v>19</v>
      </c>
      <c r="K123" s="7" t="s">
        <v>20</v>
      </c>
      <c r="L123" s="26" t="s">
        <v>21</v>
      </c>
      <c r="M123" s="8" t="s">
        <v>22</v>
      </c>
      <c r="N123" s="9"/>
      <c r="O123" s="9"/>
      <c r="P123" s="9"/>
    </row>
    <row r="124" spans="2:16" ht="59.25" customHeight="1">
      <c r="B124" s="27" t="s">
        <v>23</v>
      </c>
      <c r="C124" s="42" t="s">
        <v>47</v>
      </c>
      <c r="D124" s="27"/>
      <c r="E124" s="27"/>
      <c r="F124" s="27" t="s">
        <v>24</v>
      </c>
      <c r="G124" s="43">
        <v>10000</v>
      </c>
      <c r="H124" s="28"/>
      <c r="I124" s="29">
        <f>ROUND(G124*H124,2)</f>
        <v>0</v>
      </c>
      <c r="J124" s="30"/>
      <c r="K124" s="29">
        <f>ROUND(I124*J124,2)</f>
        <v>0</v>
      </c>
      <c r="L124" s="29">
        <f>ROUND(M124/G124,2)</f>
        <v>0</v>
      </c>
      <c r="M124" s="29">
        <f>ROUND(SUM(I124,K124),2)</f>
        <v>0</v>
      </c>
      <c r="N124" s="9"/>
      <c r="O124" s="9"/>
      <c r="P124" s="9"/>
    </row>
    <row r="125" spans="2:16" ht="59.25" customHeight="1">
      <c r="B125" s="27" t="s">
        <v>31</v>
      </c>
      <c r="C125" s="42" t="s">
        <v>48</v>
      </c>
      <c r="D125" s="27"/>
      <c r="E125" s="27"/>
      <c r="F125" s="27" t="s">
        <v>24</v>
      </c>
      <c r="G125" s="43">
        <v>10000</v>
      </c>
      <c r="H125" s="28"/>
      <c r="I125" s="29">
        <f>ROUND(G125*H125,2)</f>
        <v>0</v>
      </c>
      <c r="J125" s="30"/>
      <c r="K125" s="29">
        <f>ROUND(I125*J125,2)</f>
        <v>0</v>
      </c>
      <c r="L125" s="29"/>
      <c r="M125" s="29">
        <f>ROUND(SUM(I125,K125),2)</f>
        <v>0</v>
      </c>
      <c r="N125" s="9"/>
      <c r="O125" s="9"/>
      <c r="P125" s="9"/>
    </row>
    <row r="126" spans="2:16" ht="92.25" customHeight="1">
      <c r="B126" s="27" t="s">
        <v>32</v>
      </c>
      <c r="C126" s="42" t="s">
        <v>49</v>
      </c>
      <c r="D126" s="27"/>
      <c r="E126" s="27"/>
      <c r="F126" s="27" t="s">
        <v>24</v>
      </c>
      <c r="G126" s="43">
        <v>8000</v>
      </c>
      <c r="H126" s="28"/>
      <c r="I126" s="29">
        <f>ROUND(G126*H126,2)</f>
        <v>0</v>
      </c>
      <c r="J126" s="30"/>
      <c r="K126" s="29">
        <f>ROUND(I126*J126,2)</f>
        <v>0</v>
      </c>
      <c r="L126" s="29"/>
      <c r="M126" s="29">
        <f>ROUND(SUM(I126,K126),2)</f>
        <v>0</v>
      </c>
      <c r="N126" s="9"/>
      <c r="O126" s="9"/>
      <c r="P126" s="9"/>
    </row>
    <row r="127" spans="2:18" ht="19.5" customHeight="1" thickBot="1">
      <c r="B127" s="63"/>
      <c r="C127" s="63"/>
      <c r="D127" s="63"/>
      <c r="E127" s="63"/>
      <c r="F127" s="63"/>
      <c r="G127" s="63"/>
      <c r="H127" s="10" t="s">
        <v>25</v>
      </c>
      <c r="I127" s="10">
        <f>SUM(I124:I126)</f>
        <v>0</v>
      </c>
      <c r="J127" s="11"/>
      <c r="K127" s="29"/>
      <c r="L127" s="13"/>
      <c r="M127" s="13"/>
      <c r="N127" s="9"/>
      <c r="O127" s="9"/>
      <c r="P127" s="9"/>
      <c r="R127" s="14"/>
    </row>
    <row r="128" spans="2:18" ht="19.5" customHeight="1" thickBot="1">
      <c r="B128" s="64"/>
      <c r="C128" s="64"/>
      <c r="D128" s="64"/>
      <c r="E128" s="64"/>
      <c r="F128" s="64"/>
      <c r="G128" s="64"/>
      <c r="H128" s="15"/>
      <c r="J128" s="16" t="s">
        <v>26</v>
      </c>
      <c r="K128" s="16">
        <f>SUM(K124:K127)</f>
        <v>0</v>
      </c>
      <c r="L128" s="17"/>
      <c r="M128" s="18"/>
      <c r="N128" s="9"/>
      <c r="O128" s="9"/>
      <c r="P128" s="9"/>
      <c r="R128" s="14"/>
    </row>
    <row r="129" spans="2:16" ht="25.5" customHeight="1" thickBot="1">
      <c r="B129" s="64"/>
      <c r="C129" s="64"/>
      <c r="D129" s="64"/>
      <c r="E129" s="64"/>
      <c r="F129" s="64"/>
      <c r="G129" s="64"/>
      <c r="H129" s="19"/>
      <c r="I129" s="20"/>
      <c r="J129" s="13"/>
      <c r="K129" s="13"/>
      <c r="L129" s="21" t="s">
        <v>27</v>
      </c>
      <c r="M129" s="21">
        <f>SUM(M124:M128)</f>
        <v>0</v>
      </c>
      <c r="N129" s="9"/>
      <c r="O129" s="9"/>
      <c r="P129" s="9"/>
    </row>
    <row r="130" spans="2:16" s="22" customFormat="1" ht="21.75" customHeight="1">
      <c r="B130" s="65" t="s">
        <v>28</v>
      </c>
      <c r="C130" s="65"/>
      <c r="D130" s="65"/>
      <c r="E130" s="65"/>
      <c r="F130" s="65"/>
      <c r="G130" s="65"/>
      <c r="H130" s="65"/>
      <c r="I130" s="66" t="s">
        <v>29</v>
      </c>
      <c r="J130" s="66"/>
      <c r="K130" s="66"/>
      <c r="L130" s="66"/>
      <c r="M130" s="66"/>
      <c r="N130" s="23"/>
      <c r="O130" s="23"/>
      <c r="P130" s="23"/>
    </row>
    <row r="131" spans="2:16" s="22" customFormat="1" ht="21" customHeight="1">
      <c r="B131" s="65"/>
      <c r="C131" s="65"/>
      <c r="D131" s="65"/>
      <c r="E131" s="65"/>
      <c r="F131" s="65"/>
      <c r="G131" s="65"/>
      <c r="H131" s="65"/>
      <c r="I131" s="66"/>
      <c r="J131" s="66"/>
      <c r="K131" s="66"/>
      <c r="L131" s="66"/>
      <c r="M131" s="66"/>
      <c r="N131" s="23"/>
      <c r="O131" s="23"/>
      <c r="P131" s="23"/>
    </row>
    <row r="132" spans="2:16" s="22" customFormat="1" ht="48" customHeight="1">
      <c r="B132" s="67" t="s">
        <v>30</v>
      </c>
      <c r="C132" s="67"/>
      <c r="D132" s="67"/>
      <c r="E132" s="67"/>
      <c r="F132" s="67"/>
      <c r="G132" s="67"/>
      <c r="H132" s="67"/>
      <c r="I132" s="66"/>
      <c r="J132" s="66"/>
      <c r="K132" s="66"/>
      <c r="L132" s="66"/>
      <c r="M132" s="66"/>
      <c r="N132" s="23"/>
      <c r="O132" s="23"/>
      <c r="P132" s="23"/>
    </row>
  </sheetData>
  <sheetProtection selectLockedCells="1" selectUnlockedCells="1"/>
  <mergeCells count="63">
    <mergeCell ref="B105:I106"/>
    <mergeCell ref="J105:M107"/>
    <mergeCell ref="B107:I107"/>
    <mergeCell ref="B112:G114"/>
    <mergeCell ref="B115:H116"/>
    <mergeCell ref="I115:M117"/>
    <mergeCell ref="B117:H117"/>
    <mergeCell ref="B92:I93"/>
    <mergeCell ref="J92:M94"/>
    <mergeCell ref="B94:I94"/>
    <mergeCell ref="B98:G100"/>
    <mergeCell ref="B101:H102"/>
    <mergeCell ref="I101:M103"/>
    <mergeCell ref="B103:H103"/>
    <mergeCell ref="B73:I74"/>
    <mergeCell ref="J73:M75"/>
    <mergeCell ref="B75:I75"/>
    <mergeCell ref="B85:G87"/>
    <mergeCell ref="B88:H89"/>
    <mergeCell ref="I88:M90"/>
    <mergeCell ref="B90:H90"/>
    <mergeCell ref="B59:I60"/>
    <mergeCell ref="J59:M61"/>
    <mergeCell ref="B61:I61"/>
    <mergeCell ref="B66:G68"/>
    <mergeCell ref="B69:H70"/>
    <mergeCell ref="I69:M71"/>
    <mergeCell ref="B71:H71"/>
    <mergeCell ref="B46:I47"/>
    <mergeCell ref="J46:M48"/>
    <mergeCell ref="B48:I48"/>
    <mergeCell ref="B52:G54"/>
    <mergeCell ref="B55:H56"/>
    <mergeCell ref="I55:M57"/>
    <mergeCell ref="B57:H57"/>
    <mergeCell ref="B33:I34"/>
    <mergeCell ref="J33:M35"/>
    <mergeCell ref="B35:I35"/>
    <mergeCell ref="B39:G41"/>
    <mergeCell ref="B42:H43"/>
    <mergeCell ref="I42:M44"/>
    <mergeCell ref="B44:H44"/>
    <mergeCell ref="B19:I20"/>
    <mergeCell ref="J19:M21"/>
    <mergeCell ref="B21:I21"/>
    <mergeCell ref="B26:G28"/>
    <mergeCell ref="B29:H30"/>
    <mergeCell ref="I29:M31"/>
    <mergeCell ref="B31:H31"/>
    <mergeCell ref="B5:I6"/>
    <mergeCell ref="J5:M7"/>
    <mergeCell ref="B7:I7"/>
    <mergeCell ref="B11:G13"/>
    <mergeCell ref="B14:H15"/>
    <mergeCell ref="I14:M16"/>
    <mergeCell ref="B16:H16"/>
    <mergeCell ref="B119:I120"/>
    <mergeCell ref="J119:M121"/>
    <mergeCell ref="B121:I121"/>
    <mergeCell ref="B127:G129"/>
    <mergeCell ref="B130:H131"/>
    <mergeCell ref="I130:M132"/>
    <mergeCell ref="B132:H132"/>
  </mergeCells>
  <printOptions/>
  <pageMargins left="0.20972222222222223" right="0.19027777777777777" top="0.9840277777777777" bottom="0.984027777777777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Dela</cp:lastModifiedBy>
  <cp:lastPrinted>2020-09-25T07:45:12Z</cp:lastPrinted>
  <dcterms:created xsi:type="dcterms:W3CDTF">2019-06-06T06:04:08Z</dcterms:created>
  <dcterms:modified xsi:type="dcterms:W3CDTF">2020-09-25T07:45:14Z</dcterms:modified>
  <cp:category/>
  <cp:version/>
  <cp:contentType/>
  <cp:contentStatus/>
</cp:coreProperties>
</file>